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0" yWindow="1155" windowWidth="15000" windowHeight="10380" activeTab="3"/>
  </bookViews>
  <sheets>
    <sheet name="Sheet2" sheetId="1" r:id="rId1"/>
    <sheet name="Sheet3" sheetId="2" r:id="rId2"/>
    <sheet name="Sheet1" sheetId="3" r:id="rId3"/>
    <sheet name="BAC dist" sheetId="4" r:id="rId4"/>
  </sheets>
  <definedNames>
    <definedName name="_xlnm.Print_Area" localSheetId="3">'BAC dist'!$A$1:$O$300</definedName>
  </definedNames>
  <calcPr fullCalcOnLoad="1"/>
</workbook>
</file>

<file path=xl/sharedStrings.xml><?xml version="1.0" encoding="utf-8"?>
<sst xmlns="http://schemas.openxmlformats.org/spreadsheetml/2006/main" count="85" uniqueCount="62">
  <si>
    <t>Case</t>
  </si>
  <si>
    <t>Officer</t>
  </si>
  <si>
    <t>Date</t>
  </si>
  <si>
    <t>Time</t>
  </si>
  <si>
    <t>Age</t>
  </si>
  <si>
    <t>Gender</t>
  </si>
  <si>
    <t>HGN</t>
  </si>
  <si>
    <t xml:space="preserve">OLS </t>
  </si>
  <si>
    <t>WAT</t>
  </si>
  <si>
    <t>Estimate</t>
  </si>
  <si>
    <t>Actual</t>
  </si>
  <si>
    <t>Disposition</t>
  </si>
  <si>
    <t>Notes</t>
  </si>
  <si>
    <t>Age (&lt;21)</t>
  </si>
  <si>
    <t>PFP</t>
  </si>
  <si>
    <t>Admin per se</t>
  </si>
  <si>
    <t>PFP mental probs</t>
  </si>
  <si>
    <t>Drugs</t>
  </si>
  <si>
    <t>PFN</t>
  </si>
  <si>
    <t>PFP bad knees</t>
  </si>
  <si>
    <t>Could not stand up</t>
  </si>
  <si>
    <t>Actual BAC 30 min later</t>
  </si>
  <si>
    <t>experienced drinker!</t>
  </si>
  <si>
    <t>but arrested</t>
  </si>
  <si>
    <t>BAC</t>
  </si>
  <si>
    <t>Subjects</t>
  </si>
  <si>
    <t>0.0-.019</t>
  </si>
  <si>
    <t>.02-.029</t>
  </si>
  <si>
    <t>.03-.039</t>
  </si>
  <si>
    <t>.04-.049</t>
  </si>
  <si>
    <t>.05-.059</t>
  </si>
  <si>
    <t>.06-.069</t>
  </si>
  <si>
    <t>.07-.079</t>
  </si>
  <si>
    <t>.08-.089</t>
  </si>
  <si>
    <t>.09-.099</t>
  </si>
  <si>
    <t>.10-.109</t>
  </si>
  <si>
    <t>.11-.119</t>
  </si>
  <si>
    <t>.12-.129</t>
  </si>
  <si>
    <t>.13-.139</t>
  </si>
  <si>
    <t>.14-.149</t>
  </si>
  <si>
    <t>.15-.159</t>
  </si>
  <si>
    <t>.16-.169</t>
  </si>
  <si>
    <t>.17-.179</t>
  </si>
  <si>
    <t>.18-.189</t>
  </si>
  <si>
    <t>.19-.199</t>
  </si>
  <si>
    <t>.20-.209</t>
  </si>
  <si>
    <t>.21-.219</t>
  </si>
  <si>
    <t>.22-.229</t>
  </si>
  <si>
    <t>.23-.239</t>
  </si>
  <si>
    <t>.24-.249</t>
  </si>
  <si>
    <t>.25-.259</t>
  </si>
  <si>
    <t>.26-.269</t>
  </si>
  <si>
    <t>.27-.279</t>
  </si>
  <si>
    <t>.28-.289</t>
  </si>
  <si>
    <t>.29-.299</t>
  </si>
  <si>
    <t>.30-.309</t>
  </si>
  <si>
    <t>.31-.319</t>
  </si>
  <si>
    <t>.32-.329</t>
  </si>
  <si>
    <t>.33-.339</t>
  </si>
  <si>
    <t>Minimum=</t>
  </si>
  <si>
    <t>Maximum=</t>
  </si>
  <si>
    <t>Average=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</si>
</sst>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9"/>
      <name val="Palatino"/>
      <family val="0"/>
    </font>
    <font>
      <b/>
      <sz val="9"/>
      <name val="Palatino"/>
      <family val="0"/>
    </font>
    <font>
      <b/>
      <sz val="12"/>
      <name val="Palatino"/>
      <family val="0"/>
    </font>
    <font>
      <sz val="10.5"/>
      <name val="Geneva"/>
      <family val="0"/>
    </font>
    <font>
      <sz val="8"/>
      <name val="Geneva"/>
      <family val="0"/>
    </font>
    <font>
      <b/>
      <sz val="15"/>
      <name val="Geneva"/>
      <family val="0"/>
    </font>
    <font>
      <b/>
      <sz val="10.5"/>
      <name val="Geneva"/>
      <family val="0"/>
    </font>
    <font>
      <b/>
      <sz val="8"/>
      <name val="Geneva"/>
      <family val="0"/>
    </font>
    <font>
      <sz val="9.25"/>
      <name val="Geneva"/>
      <family val="0"/>
    </font>
    <font>
      <sz val="12"/>
      <name val="Geneva"/>
      <family val="0"/>
    </font>
    <font>
      <sz val="11.5"/>
      <name val="Geneva"/>
      <family val="0"/>
    </font>
    <font>
      <b/>
      <sz val="13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4" fillId="0" borderId="0" xfId="0" applyFont="1" applyAlignment="1">
      <alignment/>
    </xf>
    <xf numFmtId="16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Geneva"/>
                <a:ea typeface="Geneva"/>
                <a:cs typeface="Geneva"/>
              </a:rPr>
              <a:t>SFST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6725"/>
          <c:w val="0.57"/>
          <c:h val="0.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 dist'!$K$1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'BAC dist'!$J$2:$J$305</c:f>
              <c:strCache>
                <c:ptCount val="304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strCache>
            </c:strRef>
          </c:xVal>
          <c:yVal>
            <c:numRef>
              <c:f>'BAC dist'!$K$2:$K$305</c:f>
              <c:numCache>
                <c:ptCount val="304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yVal>
          <c:smooth val="0"/>
        </c:ser>
        <c:axId val="51348982"/>
        <c:axId val="59487655"/>
      </c:scatterChart>
      <c:valAx>
        <c:axId val="51348982"/>
        <c:scaling>
          <c:orientation val="minMax"/>
          <c:max val="0.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Measured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487655"/>
        <c:crosses val="autoZero"/>
        <c:crossBetween val="midCat"/>
        <c:dispUnits/>
        <c:majorUnit val="0.08"/>
        <c:minorUnit val="0.016"/>
      </c:valAx>
      <c:valAx>
        <c:axId val="59487655"/>
        <c:scaling>
          <c:orientation val="minMax"/>
          <c:max val="0.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Estimated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25" b="0" i="0" u="none" baseline="0">
                <a:latin typeface="Geneva"/>
                <a:ea typeface="Geneva"/>
                <a:cs typeface="Geneva"/>
              </a:defRPr>
            </a:pPr>
          </a:p>
        </c:txPr>
        <c:crossAx val="51348982"/>
        <c:crosses val="autoZero"/>
        <c:crossBetween val="midCat"/>
        <c:dispUnits/>
        <c:majorUnit val="0.0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505"/>
          <c:w val="0.8207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 dist'!$L$1</c:f>
              <c:strCache>
                <c:ptCount val="1"/>
                <c:pt idx="0">
                  <c:v>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'BAC dist'!$K$2:$K$298</c:f>
              <c:numCache>
                <c:ptCount val="297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xVal>
          <c:yVal>
            <c:numRef>
              <c:f>'BAC dist'!$L$2:$L$298</c:f>
              <c:numCache>
                <c:ptCount val="297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numCache>
            </c:numRef>
          </c:yVal>
          <c:smooth val="0"/>
        </c:ser>
        <c:axId val="65626848"/>
        <c:axId val="53770721"/>
      </c:scatterChart>
      <c:valAx>
        <c:axId val="65626848"/>
        <c:scaling>
          <c:orientation val="minMax"/>
          <c:max val="0.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Geneva"/>
                    <a:ea typeface="Geneva"/>
                    <a:cs typeface="Geneva"/>
                  </a:rPr>
                  <a:t>Measured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Geneva"/>
                <a:ea typeface="Geneva"/>
                <a:cs typeface="Geneva"/>
              </a:defRPr>
            </a:pPr>
          </a:p>
        </c:txPr>
        <c:crossAx val="53770721"/>
        <c:crosses val="autoZero"/>
        <c:crossBetween val="midCat"/>
        <c:dispUnits/>
        <c:majorUnit val="0.04"/>
        <c:minorUnit val="0.01"/>
      </c:valAx>
      <c:valAx>
        <c:axId val="53770721"/>
        <c:scaling>
          <c:orientation val="minMax"/>
          <c:max val="0.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Geneva"/>
                    <a:ea typeface="Geneva"/>
                    <a:cs typeface="Geneva"/>
                  </a:rPr>
                  <a:t>Estimated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50" b="0" i="0" u="none" baseline="0">
                <a:latin typeface="Geneva"/>
                <a:ea typeface="Geneva"/>
                <a:cs typeface="Geneva"/>
              </a:defRPr>
            </a:pPr>
          </a:p>
        </c:txPr>
        <c:crossAx val="65626848"/>
        <c:crosses val="autoZero"/>
        <c:crossBetween val="midCat"/>
        <c:dispUnits/>
        <c:majorUnit val="0.04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Geneva"/>
                <a:ea typeface="Geneva"/>
                <a:cs typeface="Geneva"/>
              </a:rPr>
              <a:t>SFST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65"/>
          <c:w val="0.58075"/>
          <c:h val="0.75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 dist'!$K$1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'BAC dist'!$J$2:$J$305</c:f>
              <c:strCache>
                <c:ptCount val="304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strCache>
            </c:strRef>
          </c:xVal>
          <c:yVal>
            <c:numRef>
              <c:f>'BAC dist'!$K$2:$K$305</c:f>
              <c:numCache>
                <c:ptCount val="304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yVal>
          <c:smooth val="0"/>
        </c:ser>
        <c:axId val="14174442"/>
        <c:axId val="60461115"/>
      </c:scatterChart>
      <c:valAx>
        <c:axId val="14174442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Measured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461115"/>
        <c:crosses val="autoZero"/>
        <c:crossBetween val="midCat"/>
        <c:dispUnits/>
        <c:majorUnit val="0.08"/>
        <c:minorUnit val="0.016"/>
      </c:valAx>
      <c:valAx>
        <c:axId val="6046111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Estimated 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14174442"/>
        <c:crosses val="autoZero"/>
        <c:crossBetween val="midCat"/>
        <c:dispUnits/>
        <c:majorUnit val="0.0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SFST Validation Study:  Distribution of Subjects' Measured BACs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4165"/>
          <c:w val="0.82375"/>
          <c:h val="0.4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 dist'!$X$272</c:f>
              <c:strCache>
                <c:ptCount val="1"/>
                <c:pt idx="0">
                  <c:v>Subjects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 dist'!$W$273:$W$305</c:f>
              <c:strCache/>
            </c:strRef>
          </c:cat>
          <c:val>
            <c:numRef>
              <c:f>'BAC dist'!$X$273:$X$305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7279124"/>
        <c:axId val="65512117"/>
      </c:barChart>
      <c:catAx>
        <c:axId val="727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12117"/>
        <c:crosses val="autoZero"/>
        <c:auto val="0"/>
        <c:lblOffset val="100"/>
        <c:noMultiLvlLbl val="0"/>
      </c:catAx>
      <c:valAx>
        <c:axId val="6551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Subjects Tested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791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'BAC dist'!$L$1</c:f>
              <c:strCache>
                <c:ptCount val="1"/>
                <c:pt idx="0">
                  <c:v>Estimate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'BAC dist'!$K$2:$K$298</c:f>
              <c:numCache>
                <c:ptCount val="297"/>
                <c:pt idx="0">
                  <c:v>0.089</c:v>
                </c:pt>
                <c:pt idx="1">
                  <c:v>0.06</c:v>
                </c:pt>
                <c:pt idx="2">
                  <c:v>0.23</c:v>
                </c:pt>
                <c:pt idx="3">
                  <c:v>0.12</c:v>
                </c:pt>
                <c:pt idx="4">
                  <c:v>0.13</c:v>
                </c:pt>
                <c:pt idx="5">
                  <c:v>0.02</c:v>
                </c:pt>
                <c:pt idx="6">
                  <c:v>0.15</c:v>
                </c:pt>
                <c:pt idx="7">
                  <c:v>0.09</c:v>
                </c:pt>
                <c:pt idx="8">
                  <c:v>0.11</c:v>
                </c:pt>
                <c:pt idx="9">
                  <c:v>0.12</c:v>
                </c:pt>
                <c:pt idx="10">
                  <c:v>0.01</c:v>
                </c:pt>
                <c:pt idx="11">
                  <c:v>0.06</c:v>
                </c:pt>
                <c:pt idx="12">
                  <c:v>0.043</c:v>
                </c:pt>
                <c:pt idx="13">
                  <c:v>0.058</c:v>
                </c:pt>
                <c:pt idx="14">
                  <c:v>0.04</c:v>
                </c:pt>
                <c:pt idx="15">
                  <c:v>0.069</c:v>
                </c:pt>
                <c:pt idx="16">
                  <c:v>0.14</c:v>
                </c:pt>
                <c:pt idx="17">
                  <c:v>0.12</c:v>
                </c:pt>
                <c:pt idx="18">
                  <c:v>0.13</c:v>
                </c:pt>
                <c:pt idx="19">
                  <c:v>0.049</c:v>
                </c:pt>
                <c:pt idx="20">
                  <c:v>0.11</c:v>
                </c:pt>
                <c:pt idx="21">
                  <c:v>0.06</c:v>
                </c:pt>
                <c:pt idx="22">
                  <c:v>0.12</c:v>
                </c:pt>
                <c:pt idx="23">
                  <c:v>0.26</c:v>
                </c:pt>
                <c:pt idx="24">
                  <c:v>0.16</c:v>
                </c:pt>
                <c:pt idx="25">
                  <c:v>0.12</c:v>
                </c:pt>
                <c:pt idx="26">
                  <c:v>0.05</c:v>
                </c:pt>
                <c:pt idx="27">
                  <c:v>0.08</c:v>
                </c:pt>
                <c:pt idx="28">
                  <c:v>0.05</c:v>
                </c:pt>
                <c:pt idx="29">
                  <c:v>0.05</c:v>
                </c:pt>
                <c:pt idx="30">
                  <c:v>0.039</c:v>
                </c:pt>
                <c:pt idx="31">
                  <c:v>0.076</c:v>
                </c:pt>
                <c:pt idx="32">
                  <c:v>0.11</c:v>
                </c:pt>
                <c:pt idx="33">
                  <c:v>0.058</c:v>
                </c:pt>
                <c:pt idx="34">
                  <c:v>0</c:v>
                </c:pt>
                <c:pt idx="35">
                  <c:v>0.14</c:v>
                </c:pt>
                <c:pt idx="36">
                  <c:v>0.1</c:v>
                </c:pt>
                <c:pt idx="37">
                  <c:v>0.14</c:v>
                </c:pt>
                <c:pt idx="38">
                  <c:v>0.1</c:v>
                </c:pt>
                <c:pt idx="39">
                  <c:v>0.24</c:v>
                </c:pt>
                <c:pt idx="40">
                  <c:v>0.22</c:v>
                </c:pt>
                <c:pt idx="41">
                  <c:v>0.18</c:v>
                </c:pt>
                <c:pt idx="42">
                  <c:v>0.13</c:v>
                </c:pt>
                <c:pt idx="43">
                  <c:v>0.14</c:v>
                </c:pt>
                <c:pt idx="44">
                  <c:v>0.12</c:v>
                </c:pt>
                <c:pt idx="45">
                  <c:v>0.14</c:v>
                </c:pt>
                <c:pt idx="46">
                  <c:v>0.25</c:v>
                </c:pt>
                <c:pt idx="47">
                  <c:v>0.12</c:v>
                </c:pt>
                <c:pt idx="48">
                  <c:v>0.15</c:v>
                </c:pt>
                <c:pt idx="49">
                  <c:v>0.08</c:v>
                </c:pt>
                <c:pt idx="50">
                  <c:v>0.13</c:v>
                </c:pt>
                <c:pt idx="51">
                  <c:v>0.05</c:v>
                </c:pt>
                <c:pt idx="52">
                  <c:v>0.032</c:v>
                </c:pt>
                <c:pt idx="53">
                  <c:v>0.046</c:v>
                </c:pt>
                <c:pt idx="54">
                  <c:v>0.1</c:v>
                </c:pt>
                <c:pt idx="55">
                  <c:v>0.16</c:v>
                </c:pt>
                <c:pt idx="56">
                  <c:v>0.14</c:v>
                </c:pt>
                <c:pt idx="57">
                  <c:v>0.05</c:v>
                </c:pt>
                <c:pt idx="58">
                  <c:v>0.22</c:v>
                </c:pt>
                <c:pt idx="59">
                  <c:v>0.32</c:v>
                </c:pt>
                <c:pt idx="60">
                  <c:v>0.15</c:v>
                </c:pt>
                <c:pt idx="61">
                  <c:v>0.16</c:v>
                </c:pt>
                <c:pt idx="62">
                  <c:v>0.13</c:v>
                </c:pt>
                <c:pt idx="63">
                  <c:v>0.11</c:v>
                </c:pt>
                <c:pt idx="64">
                  <c:v>0.067</c:v>
                </c:pt>
                <c:pt idx="65">
                  <c:v>0.022</c:v>
                </c:pt>
                <c:pt idx="66">
                  <c:v>0.19</c:v>
                </c:pt>
                <c:pt idx="67">
                  <c:v>0.2</c:v>
                </c:pt>
                <c:pt idx="68">
                  <c:v>0.131</c:v>
                </c:pt>
                <c:pt idx="69">
                  <c:v>0.19</c:v>
                </c:pt>
                <c:pt idx="70">
                  <c:v>0.09</c:v>
                </c:pt>
                <c:pt idx="71">
                  <c:v>0.14</c:v>
                </c:pt>
                <c:pt idx="72">
                  <c:v>0.04</c:v>
                </c:pt>
                <c:pt idx="73">
                  <c:v>0.048</c:v>
                </c:pt>
                <c:pt idx="74">
                  <c:v>0.05</c:v>
                </c:pt>
                <c:pt idx="75">
                  <c:v>0.156</c:v>
                </c:pt>
                <c:pt idx="76">
                  <c:v>0.15</c:v>
                </c:pt>
                <c:pt idx="77">
                  <c:v>0.12</c:v>
                </c:pt>
                <c:pt idx="78">
                  <c:v>0.3</c:v>
                </c:pt>
                <c:pt idx="79">
                  <c:v>0.2</c:v>
                </c:pt>
                <c:pt idx="80">
                  <c:v>0.16</c:v>
                </c:pt>
                <c:pt idx="81">
                  <c:v>0.2</c:v>
                </c:pt>
                <c:pt idx="82">
                  <c:v>0</c:v>
                </c:pt>
                <c:pt idx="83">
                  <c:v>0.14</c:v>
                </c:pt>
                <c:pt idx="84">
                  <c:v>0.088</c:v>
                </c:pt>
                <c:pt idx="85">
                  <c:v>0.12</c:v>
                </c:pt>
                <c:pt idx="86">
                  <c:v>0.02</c:v>
                </c:pt>
                <c:pt idx="87">
                  <c:v>0.05</c:v>
                </c:pt>
                <c:pt idx="88">
                  <c:v>0.12</c:v>
                </c:pt>
                <c:pt idx="89">
                  <c:v>0.017</c:v>
                </c:pt>
                <c:pt idx="90">
                  <c:v>0.26</c:v>
                </c:pt>
                <c:pt idx="91">
                  <c:v>0.2</c:v>
                </c:pt>
                <c:pt idx="92">
                  <c:v>0.22</c:v>
                </c:pt>
                <c:pt idx="93">
                  <c:v>0.23</c:v>
                </c:pt>
                <c:pt idx="94">
                  <c:v>0.12</c:v>
                </c:pt>
                <c:pt idx="95">
                  <c:v>0.12</c:v>
                </c:pt>
                <c:pt idx="96">
                  <c:v>0.132</c:v>
                </c:pt>
                <c:pt idx="97">
                  <c:v>0.12</c:v>
                </c:pt>
                <c:pt idx="98">
                  <c:v>0.17</c:v>
                </c:pt>
                <c:pt idx="99">
                  <c:v>0.12</c:v>
                </c:pt>
                <c:pt idx="100">
                  <c:v>0.17</c:v>
                </c:pt>
                <c:pt idx="101">
                  <c:v>0.12</c:v>
                </c:pt>
                <c:pt idx="102">
                  <c:v>0.037</c:v>
                </c:pt>
                <c:pt idx="103">
                  <c:v>0.1</c:v>
                </c:pt>
                <c:pt idx="104">
                  <c:v>0.08</c:v>
                </c:pt>
                <c:pt idx="105">
                  <c:v>0.23</c:v>
                </c:pt>
                <c:pt idx="106">
                  <c:v>0.2</c:v>
                </c:pt>
                <c:pt idx="107">
                  <c:v>0.04</c:v>
                </c:pt>
                <c:pt idx="108">
                  <c:v>0.21</c:v>
                </c:pt>
                <c:pt idx="109">
                  <c:v>0.027</c:v>
                </c:pt>
                <c:pt idx="110">
                  <c:v>0.09</c:v>
                </c:pt>
                <c:pt idx="111">
                  <c:v>0.05</c:v>
                </c:pt>
                <c:pt idx="112">
                  <c:v>0.116</c:v>
                </c:pt>
                <c:pt idx="113">
                  <c:v>0.21</c:v>
                </c:pt>
                <c:pt idx="114">
                  <c:v>0.1</c:v>
                </c:pt>
                <c:pt idx="115">
                  <c:v>0.14</c:v>
                </c:pt>
                <c:pt idx="116">
                  <c:v>0.23</c:v>
                </c:pt>
                <c:pt idx="117">
                  <c:v>0.121</c:v>
                </c:pt>
                <c:pt idx="118">
                  <c:v>0.09</c:v>
                </c:pt>
                <c:pt idx="119">
                  <c:v>0.06</c:v>
                </c:pt>
                <c:pt idx="120">
                  <c:v>0.017</c:v>
                </c:pt>
                <c:pt idx="121">
                  <c:v>0.05</c:v>
                </c:pt>
                <c:pt idx="122">
                  <c:v>0.142</c:v>
                </c:pt>
                <c:pt idx="123">
                  <c:v>0.091</c:v>
                </c:pt>
                <c:pt idx="124">
                  <c:v>0.04</c:v>
                </c:pt>
                <c:pt idx="125">
                  <c:v>0.028</c:v>
                </c:pt>
                <c:pt idx="126">
                  <c:v>0.1</c:v>
                </c:pt>
                <c:pt idx="127">
                  <c:v>0.07</c:v>
                </c:pt>
                <c:pt idx="128">
                  <c:v>0.07</c:v>
                </c:pt>
                <c:pt idx="129">
                  <c:v>0.082</c:v>
                </c:pt>
                <c:pt idx="130">
                  <c:v>0.27</c:v>
                </c:pt>
                <c:pt idx="131">
                  <c:v>0.176</c:v>
                </c:pt>
                <c:pt idx="132">
                  <c:v>0.102</c:v>
                </c:pt>
                <c:pt idx="133">
                  <c:v>0.078</c:v>
                </c:pt>
                <c:pt idx="134">
                  <c:v>0.219</c:v>
                </c:pt>
                <c:pt idx="135">
                  <c:v>0.03</c:v>
                </c:pt>
                <c:pt idx="136">
                  <c:v>0.19</c:v>
                </c:pt>
                <c:pt idx="137">
                  <c:v>0.16</c:v>
                </c:pt>
                <c:pt idx="138">
                  <c:v>0.08</c:v>
                </c:pt>
                <c:pt idx="139">
                  <c:v>0.1</c:v>
                </c:pt>
                <c:pt idx="140">
                  <c:v>0.005</c:v>
                </c:pt>
                <c:pt idx="141">
                  <c:v>0.15</c:v>
                </c:pt>
                <c:pt idx="142">
                  <c:v>0.12</c:v>
                </c:pt>
                <c:pt idx="143">
                  <c:v>0.03</c:v>
                </c:pt>
                <c:pt idx="144">
                  <c:v>0.18</c:v>
                </c:pt>
                <c:pt idx="145">
                  <c:v>0.13</c:v>
                </c:pt>
                <c:pt idx="146">
                  <c:v>0.05</c:v>
                </c:pt>
                <c:pt idx="147">
                  <c:v>0.13</c:v>
                </c:pt>
                <c:pt idx="148">
                  <c:v>0.27</c:v>
                </c:pt>
                <c:pt idx="149">
                  <c:v>0.18</c:v>
                </c:pt>
                <c:pt idx="150">
                  <c:v>0.104</c:v>
                </c:pt>
                <c:pt idx="151">
                  <c:v>0.098</c:v>
                </c:pt>
                <c:pt idx="152">
                  <c:v>0.11</c:v>
                </c:pt>
                <c:pt idx="153">
                  <c:v>0.165</c:v>
                </c:pt>
                <c:pt idx="154">
                  <c:v>0.11</c:v>
                </c:pt>
                <c:pt idx="155">
                  <c:v>0.33</c:v>
                </c:pt>
                <c:pt idx="156">
                  <c:v>0.22</c:v>
                </c:pt>
                <c:pt idx="157">
                  <c:v>0.16</c:v>
                </c:pt>
                <c:pt idx="158">
                  <c:v>0.19</c:v>
                </c:pt>
                <c:pt idx="159">
                  <c:v>0.29</c:v>
                </c:pt>
                <c:pt idx="160">
                  <c:v>0.23</c:v>
                </c:pt>
                <c:pt idx="161">
                  <c:v>0.08</c:v>
                </c:pt>
                <c:pt idx="162">
                  <c:v>0.07</c:v>
                </c:pt>
                <c:pt idx="163">
                  <c:v>0.02</c:v>
                </c:pt>
                <c:pt idx="164">
                  <c:v>0.09</c:v>
                </c:pt>
                <c:pt idx="165">
                  <c:v>0.12</c:v>
                </c:pt>
                <c:pt idx="166">
                  <c:v>0.24</c:v>
                </c:pt>
                <c:pt idx="167">
                  <c:v>0.12</c:v>
                </c:pt>
                <c:pt idx="168">
                  <c:v>0.19</c:v>
                </c:pt>
                <c:pt idx="169">
                  <c:v>0.23</c:v>
                </c:pt>
                <c:pt idx="170">
                  <c:v>0.14</c:v>
                </c:pt>
                <c:pt idx="171">
                  <c:v>0.1</c:v>
                </c:pt>
                <c:pt idx="172">
                  <c:v>0.13</c:v>
                </c:pt>
                <c:pt idx="173">
                  <c:v>0.07</c:v>
                </c:pt>
                <c:pt idx="174">
                  <c:v>0.02</c:v>
                </c:pt>
                <c:pt idx="175">
                  <c:v>0.2</c:v>
                </c:pt>
                <c:pt idx="176">
                  <c:v>0.07</c:v>
                </c:pt>
                <c:pt idx="177">
                  <c:v>0.14</c:v>
                </c:pt>
                <c:pt idx="178">
                  <c:v>0.13</c:v>
                </c:pt>
                <c:pt idx="179">
                  <c:v>0.15</c:v>
                </c:pt>
                <c:pt idx="180">
                  <c:v>0.038</c:v>
                </c:pt>
                <c:pt idx="181">
                  <c:v>0.04</c:v>
                </c:pt>
                <c:pt idx="182">
                  <c:v>0.12</c:v>
                </c:pt>
                <c:pt idx="183">
                  <c:v>0.07</c:v>
                </c:pt>
                <c:pt idx="184">
                  <c:v>0.063</c:v>
                </c:pt>
                <c:pt idx="185">
                  <c:v>0.05</c:v>
                </c:pt>
                <c:pt idx="186">
                  <c:v>0.128</c:v>
                </c:pt>
                <c:pt idx="187">
                  <c:v>0.173</c:v>
                </c:pt>
                <c:pt idx="188">
                  <c:v>0.15</c:v>
                </c:pt>
                <c:pt idx="189">
                  <c:v>0.034</c:v>
                </c:pt>
                <c:pt idx="190">
                  <c:v>0.14</c:v>
                </c:pt>
                <c:pt idx="191">
                  <c:v>0.1</c:v>
                </c:pt>
                <c:pt idx="192">
                  <c:v>0.15</c:v>
                </c:pt>
                <c:pt idx="193">
                  <c:v>0.16</c:v>
                </c:pt>
                <c:pt idx="194">
                  <c:v>0.074</c:v>
                </c:pt>
                <c:pt idx="195">
                  <c:v>0.17</c:v>
                </c:pt>
                <c:pt idx="196">
                  <c:v>0.2</c:v>
                </c:pt>
                <c:pt idx="197">
                  <c:v>0.048</c:v>
                </c:pt>
                <c:pt idx="198">
                  <c:v>0.14</c:v>
                </c:pt>
                <c:pt idx="199">
                  <c:v>0.11</c:v>
                </c:pt>
                <c:pt idx="200">
                  <c:v>0.22</c:v>
                </c:pt>
                <c:pt idx="201">
                  <c:v>0.17</c:v>
                </c:pt>
                <c:pt idx="202">
                  <c:v>0.11</c:v>
                </c:pt>
                <c:pt idx="203">
                  <c:v>0.11</c:v>
                </c:pt>
                <c:pt idx="204">
                  <c:v>0.14</c:v>
                </c:pt>
                <c:pt idx="205">
                  <c:v>0.28</c:v>
                </c:pt>
                <c:pt idx="206">
                  <c:v>0.1</c:v>
                </c:pt>
                <c:pt idx="207">
                  <c:v>0.32</c:v>
                </c:pt>
                <c:pt idx="208">
                  <c:v>0.2</c:v>
                </c:pt>
                <c:pt idx="209">
                  <c:v>0.06</c:v>
                </c:pt>
                <c:pt idx="210">
                  <c:v>0.11</c:v>
                </c:pt>
                <c:pt idx="211">
                  <c:v>0.08</c:v>
                </c:pt>
                <c:pt idx="212">
                  <c:v>0.04</c:v>
                </c:pt>
                <c:pt idx="213">
                  <c:v>0.19</c:v>
                </c:pt>
                <c:pt idx="214">
                  <c:v>0.15</c:v>
                </c:pt>
                <c:pt idx="215">
                  <c:v>0.03</c:v>
                </c:pt>
                <c:pt idx="216">
                  <c:v>0.19</c:v>
                </c:pt>
                <c:pt idx="217">
                  <c:v>0.07</c:v>
                </c:pt>
                <c:pt idx="218">
                  <c:v>0.11</c:v>
                </c:pt>
                <c:pt idx="219">
                  <c:v>0.23</c:v>
                </c:pt>
                <c:pt idx="220">
                  <c:v>0.12</c:v>
                </c:pt>
                <c:pt idx="221">
                  <c:v>0.18</c:v>
                </c:pt>
                <c:pt idx="222">
                  <c:v>0.07</c:v>
                </c:pt>
                <c:pt idx="223">
                  <c:v>0.13</c:v>
                </c:pt>
                <c:pt idx="224">
                  <c:v>0.058</c:v>
                </c:pt>
                <c:pt idx="225">
                  <c:v>0.06</c:v>
                </c:pt>
                <c:pt idx="226">
                  <c:v>0.14</c:v>
                </c:pt>
                <c:pt idx="227">
                  <c:v>0</c:v>
                </c:pt>
                <c:pt idx="228">
                  <c:v>0.1</c:v>
                </c:pt>
                <c:pt idx="229">
                  <c:v>0.03</c:v>
                </c:pt>
                <c:pt idx="230">
                  <c:v>0.06</c:v>
                </c:pt>
                <c:pt idx="231">
                  <c:v>0.14</c:v>
                </c:pt>
                <c:pt idx="232">
                  <c:v>0.11</c:v>
                </c:pt>
                <c:pt idx="233">
                  <c:v>0.09</c:v>
                </c:pt>
                <c:pt idx="234">
                  <c:v>0.22</c:v>
                </c:pt>
                <c:pt idx="235">
                  <c:v>0.16</c:v>
                </c:pt>
                <c:pt idx="236">
                  <c:v>0.11</c:v>
                </c:pt>
                <c:pt idx="237">
                  <c:v>0.17</c:v>
                </c:pt>
                <c:pt idx="238">
                  <c:v>0.17</c:v>
                </c:pt>
                <c:pt idx="239">
                  <c:v>0.09</c:v>
                </c:pt>
                <c:pt idx="240">
                  <c:v>0.12</c:v>
                </c:pt>
                <c:pt idx="241">
                  <c:v>0.15</c:v>
                </c:pt>
                <c:pt idx="242">
                  <c:v>0.21</c:v>
                </c:pt>
                <c:pt idx="243">
                  <c:v>0.12</c:v>
                </c:pt>
                <c:pt idx="244">
                  <c:v>0.07</c:v>
                </c:pt>
                <c:pt idx="245">
                  <c:v>0.016</c:v>
                </c:pt>
                <c:pt idx="246">
                  <c:v>0.23</c:v>
                </c:pt>
                <c:pt idx="247">
                  <c:v>0.1</c:v>
                </c:pt>
                <c:pt idx="248">
                  <c:v>0.18</c:v>
                </c:pt>
                <c:pt idx="249">
                  <c:v>0.14</c:v>
                </c:pt>
                <c:pt idx="250">
                  <c:v>0.08</c:v>
                </c:pt>
                <c:pt idx="251">
                  <c:v>0.17</c:v>
                </c:pt>
                <c:pt idx="252">
                  <c:v>0.02</c:v>
                </c:pt>
                <c:pt idx="253">
                  <c:v>0.16</c:v>
                </c:pt>
                <c:pt idx="254">
                  <c:v>0.16</c:v>
                </c:pt>
                <c:pt idx="255">
                  <c:v>0.14</c:v>
                </c:pt>
                <c:pt idx="256">
                  <c:v>0.053</c:v>
                </c:pt>
                <c:pt idx="257">
                  <c:v>0.04</c:v>
                </c:pt>
                <c:pt idx="258">
                  <c:v>0.07</c:v>
                </c:pt>
                <c:pt idx="259">
                  <c:v>0.14</c:v>
                </c:pt>
                <c:pt idx="260">
                  <c:v>0.1</c:v>
                </c:pt>
                <c:pt idx="261">
                  <c:v>0.07</c:v>
                </c:pt>
                <c:pt idx="262">
                  <c:v>0.14</c:v>
                </c:pt>
                <c:pt idx="263">
                  <c:v>0.15</c:v>
                </c:pt>
                <c:pt idx="264">
                  <c:v>0.11</c:v>
                </c:pt>
                <c:pt idx="265">
                  <c:v>0.13</c:v>
                </c:pt>
                <c:pt idx="266">
                  <c:v>0.14</c:v>
                </c:pt>
                <c:pt idx="267">
                  <c:v>0.17</c:v>
                </c:pt>
                <c:pt idx="268">
                  <c:v>0.15</c:v>
                </c:pt>
                <c:pt idx="269">
                  <c:v>0.1</c:v>
                </c:pt>
                <c:pt idx="270">
                  <c:v>0.27</c:v>
                </c:pt>
                <c:pt idx="271">
                  <c:v>0.22</c:v>
                </c:pt>
                <c:pt idx="272">
                  <c:v>0.24</c:v>
                </c:pt>
                <c:pt idx="273">
                  <c:v>0.2</c:v>
                </c:pt>
                <c:pt idx="274">
                  <c:v>0.19</c:v>
                </c:pt>
                <c:pt idx="275">
                  <c:v>0.19</c:v>
                </c:pt>
                <c:pt idx="276">
                  <c:v>0.1</c:v>
                </c:pt>
                <c:pt idx="277">
                  <c:v>0.11</c:v>
                </c:pt>
                <c:pt idx="278">
                  <c:v>0.1</c:v>
                </c:pt>
                <c:pt idx="279">
                  <c:v>0.12</c:v>
                </c:pt>
                <c:pt idx="280">
                  <c:v>0.08</c:v>
                </c:pt>
                <c:pt idx="281">
                  <c:v>0.24</c:v>
                </c:pt>
                <c:pt idx="282">
                  <c:v>0.19</c:v>
                </c:pt>
                <c:pt idx="283">
                  <c:v>0.17</c:v>
                </c:pt>
                <c:pt idx="284">
                  <c:v>0.15</c:v>
                </c:pt>
                <c:pt idx="285">
                  <c:v>0.04</c:v>
                </c:pt>
                <c:pt idx="286">
                  <c:v>0.03</c:v>
                </c:pt>
                <c:pt idx="287">
                  <c:v>0.04</c:v>
                </c:pt>
                <c:pt idx="288">
                  <c:v>0.17</c:v>
                </c:pt>
                <c:pt idx="289">
                  <c:v>0.08</c:v>
                </c:pt>
                <c:pt idx="290">
                  <c:v>0.09</c:v>
                </c:pt>
                <c:pt idx="291">
                  <c:v>0.06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0.08</c:v>
                </c:pt>
                <c:pt idx="296">
                  <c:v>0.085</c:v>
                </c:pt>
              </c:numCache>
            </c:numRef>
          </c:xVal>
          <c:yVal>
            <c:numRef>
              <c:f>'BAC dist'!$L$2:$L$298</c:f>
              <c:numCache>
                <c:ptCount val="297"/>
                <c:pt idx="0">
                  <c:v>0.09</c:v>
                </c:pt>
                <c:pt idx="1">
                  <c:v>0.07</c:v>
                </c:pt>
                <c:pt idx="2">
                  <c:v>0.19</c:v>
                </c:pt>
                <c:pt idx="3">
                  <c:v>0.14</c:v>
                </c:pt>
                <c:pt idx="4">
                  <c:v>0.12</c:v>
                </c:pt>
                <c:pt idx="5">
                  <c:v>0.03</c:v>
                </c:pt>
                <c:pt idx="6">
                  <c:v>0.11</c:v>
                </c:pt>
                <c:pt idx="7">
                  <c:v>0.08</c:v>
                </c:pt>
                <c:pt idx="8">
                  <c:v>0.1</c:v>
                </c:pt>
                <c:pt idx="9">
                  <c:v>0.09</c:v>
                </c:pt>
                <c:pt idx="10">
                  <c:v>0.01</c:v>
                </c:pt>
                <c:pt idx="11">
                  <c:v>0.08</c:v>
                </c:pt>
                <c:pt idx="12">
                  <c:v>0.12</c:v>
                </c:pt>
                <c:pt idx="13">
                  <c:v>0.07</c:v>
                </c:pt>
                <c:pt idx="14">
                  <c:v>0.03</c:v>
                </c:pt>
                <c:pt idx="15">
                  <c:v>0.1</c:v>
                </c:pt>
                <c:pt idx="16">
                  <c:v>0.1</c:v>
                </c:pt>
                <c:pt idx="17">
                  <c:v>0.12</c:v>
                </c:pt>
                <c:pt idx="18">
                  <c:v>0.12</c:v>
                </c:pt>
                <c:pt idx="19">
                  <c:v>0.03</c:v>
                </c:pt>
                <c:pt idx="20">
                  <c:v>0.11</c:v>
                </c:pt>
                <c:pt idx="21">
                  <c:v>0.07</c:v>
                </c:pt>
                <c:pt idx="22">
                  <c:v>0.1</c:v>
                </c:pt>
                <c:pt idx="23">
                  <c:v>0.3</c:v>
                </c:pt>
                <c:pt idx="24">
                  <c:v>0.11</c:v>
                </c:pt>
                <c:pt idx="25">
                  <c:v>0.12</c:v>
                </c:pt>
                <c:pt idx="26">
                  <c:v>0.05</c:v>
                </c:pt>
                <c:pt idx="27">
                  <c:v>0.09</c:v>
                </c:pt>
                <c:pt idx="28">
                  <c:v>0.06</c:v>
                </c:pt>
                <c:pt idx="29">
                  <c:v>0.08</c:v>
                </c:pt>
                <c:pt idx="30">
                  <c:v>0.03</c:v>
                </c:pt>
                <c:pt idx="31">
                  <c:v>0.09</c:v>
                </c:pt>
                <c:pt idx="32">
                  <c:v>0.13</c:v>
                </c:pt>
                <c:pt idx="33">
                  <c:v>0.08</c:v>
                </c:pt>
                <c:pt idx="34">
                  <c:v>0.04</c:v>
                </c:pt>
                <c:pt idx="35">
                  <c:v>0.13</c:v>
                </c:pt>
                <c:pt idx="36">
                  <c:v>0.1</c:v>
                </c:pt>
                <c:pt idx="37">
                  <c:v>0.13</c:v>
                </c:pt>
                <c:pt idx="38">
                  <c:v>0.12</c:v>
                </c:pt>
                <c:pt idx="39">
                  <c:v>0.2</c:v>
                </c:pt>
                <c:pt idx="40">
                  <c:v>0.2</c:v>
                </c:pt>
                <c:pt idx="41">
                  <c:v>0.15</c:v>
                </c:pt>
                <c:pt idx="42">
                  <c:v>0.11</c:v>
                </c:pt>
                <c:pt idx="43">
                  <c:v>0.12</c:v>
                </c:pt>
                <c:pt idx="44">
                  <c:v>0.14</c:v>
                </c:pt>
                <c:pt idx="45">
                  <c:v>0.12</c:v>
                </c:pt>
                <c:pt idx="46">
                  <c:v>0.2</c:v>
                </c:pt>
                <c:pt idx="47">
                  <c:v>0.14</c:v>
                </c:pt>
                <c:pt idx="48">
                  <c:v>0.16</c:v>
                </c:pt>
                <c:pt idx="49">
                  <c:v>0.08</c:v>
                </c:pt>
                <c:pt idx="50">
                  <c:v>0.12</c:v>
                </c:pt>
                <c:pt idx="51">
                  <c:v>0.11</c:v>
                </c:pt>
                <c:pt idx="52">
                  <c:v>0.01</c:v>
                </c:pt>
                <c:pt idx="53">
                  <c:v>0.03</c:v>
                </c:pt>
                <c:pt idx="54">
                  <c:v>0.13</c:v>
                </c:pt>
                <c:pt idx="55">
                  <c:v>0.14</c:v>
                </c:pt>
                <c:pt idx="56">
                  <c:v>0.16</c:v>
                </c:pt>
                <c:pt idx="57">
                  <c:v>0.06</c:v>
                </c:pt>
                <c:pt idx="58">
                  <c:v>0.2</c:v>
                </c:pt>
                <c:pt idx="59">
                  <c:v>0.16</c:v>
                </c:pt>
                <c:pt idx="60">
                  <c:v>0.14</c:v>
                </c:pt>
                <c:pt idx="61">
                  <c:v>0.14</c:v>
                </c:pt>
                <c:pt idx="62">
                  <c:v>0.1</c:v>
                </c:pt>
                <c:pt idx="63">
                  <c:v>0.11</c:v>
                </c:pt>
                <c:pt idx="64">
                  <c:v>0.06</c:v>
                </c:pt>
                <c:pt idx="65">
                  <c:v>0.04</c:v>
                </c:pt>
                <c:pt idx="66">
                  <c:v>0.14</c:v>
                </c:pt>
                <c:pt idx="67">
                  <c:v>0.23</c:v>
                </c:pt>
                <c:pt idx="68">
                  <c:v>0.1</c:v>
                </c:pt>
                <c:pt idx="69">
                  <c:v>0.1</c:v>
                </c:pt>
                <c:pt idx="70">
                  <c:v>0.09</c:v>
                </c:pt>
                <c:pt idx="71">
                  <c:v>0.16</c:v>
                </c:pt>
                <c:pt idx="72">
                  <c:v>0.07</c:v>
                </c:pt>
                <c:pt idx="73">
                  <c:v>0.09</c:v>
                </c:pt>
                <c:pt idx="74">
                  <c:v>0.07</c:v>
                </c:pt>
                <c:pt idx="75">
                  <c:v>0.13</c:v>
                </c:pt>
                <c:pt idx="76">
                  <c:v>0.14</c:v>
                </c:pt>
                <c:pt idx="77">
                  <c:v>0.14</c:v>
                </c:pt>
                <c:pt idx="78">
                  <c:v>0.18</c:v>
                </c:pt>
                <c:pt idx="79">
                  <c:v>0.09</c:v>
                </c:pt>
                <c:pt idx="80">
                  <c:v>0.18</c:v>
                </c:pt>
                <c:pt idx="81">
                  <c:v>0.14</c:v>
                </c:pt>
                <c:pt idx="82">
                  <c:v>0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0.05</c:v>
                </c:pt>
                <c:pt idx="87">
                  <c:v>0.04</c:v>
                </c:pt>
                <c:pt idx="88">
                  <c:v>0.13</c:v>
                </c:pt>
                <c:pt idx="89">
                  <c:v>0.04</c:v>
                </c:pt>
                <c:pt idx="90">
                  <c:v>0.15</c:v>
                </c:pt>
                <c:pt idx="91">
                  <c:v>0.16</c:v>
                </c:pt>
                <c:pt idx="92">
                  <c:v>0.2</c:v>
                </c:pt>
                <c:pt idx="93">
                  <c:v>0.2</c:v>
                </c:pt>
                <c:pt idx="94">
                  <c:v>0.14</c:v>
                </c:pt>
                <c:pt idx="95">
                  <c:v>0.13</c:v>
                </c:pt>
                <c:pt idx="96">
                  <c:v>0.15</c:v>
                </c:pt>
                <c:pt idx="97">
                  <c:v>0.06</c:v>
                </c:pt>
                <c:pt idx="98">
                  <c:v>0.14</c:v>
                </c:pt>
                <c:pt idx="99">
                  <c:v>0.13</c:v>
                </c:pt>
                <c:pt idx="100">
                  <c:v>0.1</c:v>
                </c:pt>
                <c:pt idx="101">
                  <c:v>0.13</c:v>
                </c:pt>
                <c:pt idx="102">
                  <c:v>0.09</c:v>
                </c:pt>
                <c:pt idx="103">
                  <c:v>0.1</c:v>
                </c:pt>
                <c:pt idx="104">
                  <c:v>0.13</c:v>
                </c:pt>
                <c:pt idx="105">
                  <c:v>0.11</c:v>
                </c:pt>
                <c:pt idx="106">
                  <c:v>0.11</c:v>
                </c:pt>
                <c:pt idx="107">
                  <c:v>0.05</c:v>
                </c:pt>
                <c:pt idx="108">
                  <c:v>0.18</c:v>
                </c:pt>
                <c:pt idx="109">
                  <c:v>0.03</c:v>
                </c:pt>
                <c:pt idx="110">
                  <c:v>0.11</c:v>
                </c:pt>
                <c:pt idx="111">
                  <c:v>0.05</c:v>
                </c:pt>
                <c:pt idx="112">
                  <c:v>0.06</c:v>
                </c:pt>
                <c:pt idx="113">
                  <c:v>0.2</c:v>
                </c:pt>
                <c:pt idx="114">
                  <c:v>0.11</c:v>
                </c:pt>
                <c:pt idx="115">
                  <c:v>0.15</c:v>
                </c:pt>
                <c:pt idx="116">
                  <c:v>0.18</c:v>
                </c:pt>
                <c:pt idx="117">
                  <c:v>0.1</c:v>
                </c:pt>
                <c:pt idx="118">
                  <c:v>0.12</c:v>
                </c:pt>
                <c:pt idx="119">
                  <c:v>0.08</c:v>
                </c:pt>
                <c:pt idx="120">
                  <c:v>0.07</c:v>
                </c:pt>
                <c:pt idx="121">
                  <c:v>0.04</c:v>
                </c:pt>
                <c:pt idx="122">
                  <c:v>0.11</c:v>
                </c:pt>
                <c:pt idx="123">
                  <c:v>0.08</c:v>
                </c:pt>
                <c:pt idx="124">
                  <c:v>0.05</c:v>
                </c:pt>
                <c:pt idx="125">
                  <c:v>0.09</c:v>
                </c:pt>
                <c:pt idx="126">
                  <c:v>0.11</c:v>
                </c:pt>
                <c:pt idx="127">
                  <c:v>0.09</c:v>
                </c:pt>
                <c:pt idx="128">
                  <c:v>0.06</c:v>
                </c:pt>
                <c:pt idx="129">
                  <c:v>0.06</c:v>
                </c:pt>
                <c:pt idx="130">
                  <c:v>0.24</c:v>
                </c:pt>
                <c:pt idx="131">
                  <c:v>0.12</c:v>
                </c:pt>
                <c:pt idx="132">
                  <c:v>0.12</c:v>
                </c:pt>
                <c:pt idx="133">
                  <c:v>0.13</c:v>
                </c:pt>
                <c:pt idx="134">
                  <c:v>0.13</c:v>
                </c:pt>
                <c:pt idx="135">
                  <c:v>0.09</c:v>
                </c:pt>
                <c:pt idx="136">
                  <c:v>0.19</c:v>
                </c:pt>
                <c:pt idx="137">
                  <c:v>0.14</c:v>
                </c:pt>
                <c:pt idx="138">
                  <c:v>0.08</c:v>
                </c:pt>
                <c:pt idx="139">
                  <c:v>0.11</c:v>
                </c:pt>
                <c:pt idx="140">
                  <c:v>0.03</c:v>
                </c:pt>
                <c:pt idx="141">
                  <c:v>0.16</c:v>
                </c:pt>
                <c:pt idx="142">
                  <c:v>0.12</c:v>
                </c:pt>
                <c:pt idx="143">
                  <c:v>0.06</c:v>
                </c:pt>
                <c:pt idx="144">
                  <c:v>0.16</c:v>
                </c:pt>
                <c:pt idx="145">
                  <c:v>0.11</c:v>
                </c:pt>
                <c:pt idx="146">
                  <c:v>0.06</c:v>
                </c:pt>
                <c:pt idx="147">
                  <c:v>0.11</c:v>
                </c:pt>
                <c:pt idx="148">
                  <c:v>0.14</c:v>
                </c:pt>
                <c:pt idx="149">
                  <c:v>0.16</c:v>
                </c:pt>
                <c:pt idx="150">
                  <c:v>0.09</c:v>
                </c:pt>
                <c:pt idx="151">
                  <c:v>0.12</c:v>
                </c:pt>
                <c:pt idx="152">
                  <c:v>0.09</c:v>
                </c:pt>
                <c:pt idx="153">
                  <c:v>0.17</c:v>
                </c:pt>
                <c:pt idx="154">
                  <c:v>0.12</c:v>
                </c:pt>
                <c:pt idx="155">
                  <c:v>0.3</c:v>
                </c:pt>
                <c:pt idx="156">
                  <c:v>0.26</c:v>
                </c:pt>
                <c:pt idx="157">
                  <c:v>0.16</c:v>
                </c:pt>
                <c:pt idx="158">
                  <c:v>0.16</c:v>
                </c:pt>
                <c:pt idx="159">
                  <c:v>0.24</c:v>
                </c:pt>
                <c:pt idx="160">
                  <c:v>0.16</c:v>
                </c:pt>
                <c:pt idx="161">
                  <c:v>0.1</c:v>
                </c:pt>
                <c:pt idx="162">
                  <c:v>0.08</c:v>
                </c:pt>
                <c:pt idx="163">
                  <c:v>0.08</c:v>
                </c:pt>
                <c:pt idx="164">
                  <c:v>0.09</c:v>
                </c:pt>
                <c:pt idx="165">
                  <c:v>0.11</c:v>
                </c:pt>
                <c:pt idx="166">
                  <c:v>0.2</c:v>
                </c:pt>
                <c:pt idx="167">
                  <c:v>0.14</c:v>
                </c:pt>
                <c:pt idx="168">
                  <c:v>0.14</c:v>
                </c:pt>
                <c:pt idx="169">
                  <c:v>0.18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0.09</c:v>
                </c:pt>
                <c:pt idx="174">
                  <c:v>0.05</c:v>
                </c:pt>
                <c:pt idx="175">
                  <c:v>0.18</c:v>
                </c:pt>
                <c:pt idx="176">
                  <c:v>0.12</c:v>
                </c:pt>
                <c:pt idx="177">
                  <c:v>0.18</c:v>
                </c:pt>
                <c:pt idx="178">
                  <c:v>0.15</c:v>
                </c:pt>
                <c:pt idx="179">
                  <c:v>0.14</c:v>
                </c:pt>
                <c:pt idx="180">
                  <c:v>0.02</c:v>
                </c:pt>
                <c:pt idx="181">
                  <c:v>0.07</c:v>
                </c:pt>
                <c:pt idx="182">
                  <c:v>0.15</c:v>
                </c:pt>
                <c:pt idx="183">
                  <c:v>0.06</c:v>
                </c:pt>
                <c:pt idx="184">
                  <c:v>0.08</c:v>
                </c:pt>
                <c:pt idx="185">
                  <c:v>0.06</c:v>
                </c:pt>
                <c:pt idx="186">
                  <c:v>0.11</c:v>
                </c:pt>
                <c:pt idx="187">
                  <c:v>0.19</c:v>
                </c:pt>
                <c:pt idx="188">
                  <c:v>0.16</c:v>
                </c:pt>
                <c:pt idx="189">
                  <c:v>0.04</c:v>
                </c:pt>
                <c:pt idx="190">
                  <c:v>0.16</c:v>
                </c:pt>
                <c:pt idx="191">
                  <c:v>0.06</c:v>
                </c:pt>
                <c:pt idx="192">
                  <c:v>0.12</c:v>
                </c:pt>
                <c:pt idx="193">
                  <c:v>0.15</c:v>
                </c:pt>
                <c:pt idx="194">
                  <c:v>0.1</c:v>
                </c:pt>
                <c:pt idx="195">
                  <c:v>0.19</c:v>
                </c:pt>
                <c:pt idx="196">
                  <c:v>0.22</c:v>
                </c:pt>
                <c:pt idx="197">
                  <c:v>0.06</c:v>
                </c:pt>
                <c:pt idx="198">
                  <c:v>0.14</c:v>
                </c:pt>
                <c:pt idx="199">
                  <c:v>0.11</c:v>
                </c:pt>
                <c:pt idx="200">
                  <c:v>0.18</c:v>
                </c:pt>
                <c:pt idx="201">
                  <c:v>0.16</c:v>
                </c:pt>
                <c:pt idx="202">
                  <c:v>0.1</c:v>
                </c:pt>
                <c:pt idx="203">
                  <c:v>0.12</c:v>
                </c:pt>
                <c:pt idx="204">
                  <c:v>0.16</c:v>
                </c:pt>
                <c:pt idx="205">
                  <c:v>0.26</c:v>
                </c:pt>
                <c:pt idx="206">
                  <c:v>0.09</c:v>
                </c:pt>
                <c:pt idx="207">
                  <c:v>0.25</c:v>
                </c:pt>
                <c:pt idx="208">
                  <c:v>0.23</c:v>
                </c:pt>
                <c:pt idx="209">
                  <c:v>0.04</c:v>
                </c:pt>
                <c:pt idx="210">
                  <c:v>0.15</c:v>
                </c:pt>
                <c:pt idx="211">
                  <c:v>0.09</c:v>
                </c:pt>
                <c:pt idx="212">
                  <c:v>0.06</c:v>
                </c:pt>
                <c:pt idx="213">
                  <c:v>0.18</c:v>
                </c:pt>
                <c:pt idx="214">
                  <c:v>0.19</c:v>
                </c:pt>
                <c:pt idx="215">
                  <c:v>0.04</c:v>
                </c:pt>
                <c:pt idx="216">
                  <c:v>0.16</c:v>
                </c:pt>
                <c:pt idx="217">
                  <c:v>0.05</c:v>
                </c:pt>
                <c:pt idx="218">
                  <c:v>0.11</c:v>
                </c:pt>
                <c:pt idx="219">
                  <c:v>0.23</c:v>
                </c:pt>
                <c:pt idx="220">
                  <c:v>0.13</c:v>
                </c:pt>
                <c:pt idx="221">
                  <c:v>0.16</c:v>
                </c:pt>
                <c:pt idx="222">
                  <c:v>0.1</c:v>
                </c:pt>
                <c:pt idx="223">
                  <c:v>0.12</c:v>
                </c:pt>
                <c:pt idx="224">
                  <c:v>0.08</c:v>
                </c:pt>
                <c:pt idx="225">
                  <c:v>0.08</c:v>
                </c:pt>
                <c:pt idx="226">
                  <c:v>0.12</c:v>
                </c:pt>
                <c:pt idx="227">
                  <c:v>0</c:v>
                </c:pt>
                <c:pt idx="228">
                  <c:v>0.1</c:v>
                </c:pt>
                <c:pt idx="229">
                  <c:v>0.02</c:v>
                </c:pt>
                <c:pt idx="230">
                  <c:v>0.06</c:v>
                </c:pt>
                <c:pt idx="231">
                  <c:v>0.1</c:v>
                </c:pt>
                <c:pt idx="232">
                  <c:v>0.08</c:v>
                </c:pt>
                <c:pt idx="233">
                  <c:v>0.08</c:v>
                </c:pt>
                <c:pt idx="234">
                  <c:v>0.14</c:v>
                </c:pt>
                <c:pt idx="235">
                  <c:v>0.15</c:v>
                </c:pt>
                <c:pt idx="236">
                  <c:v>0.1</c:v>
                </c:pt>
                <c:pt idx="237">
                  <c:v>0.15</c:v>
                </c:pt>
                <c:pt idx="238">
                  <c:v>0.14</c:v>
                </c:pt>
                <c:pt idx="239">
                  <c:v>0.09</c:v>
                </c:pt>
                <c:pt idx="240">
                  <c:v>0.13</c:v>
                </c:pt>
                <c:pt idx="241">
                  <c:v>0.12</c:v>
                </c:pt>
                <c:pt idx="242">
                  <c:v>0.2</c:v>
                </c:pt>
                <c:pt idx="243">
                  <c:v>0.12</c:v>
                </c:pt>
                <c:pt idx="244">
                  <c:v>0.12</c:v>
                </c:pt>
                <c:pt idx="245">
                  <c:v>0.02</c:v>
                </c:pt>
                <c:pt idx="246">
                  <c:v>0.21</c:v>
                </c:pt>
                <c:pt idx="247">
                  <c:v>0.11</c:v>
                </c:pt>
                <c:pt idx="248">
                  <c:v>0.2</c:v>
                </c:pt>
                <c:pt idx="249">
                  <c:v>0.12</c:v>
                </c:pt>
                <c:pt idx="250">
                  <c:v>0.12</c:v>
                </c:pt>
                <c:pt idx="251">
                  <c:v>0.18</c:v>
                </c:pt>
                <c:pt idx="252">
                  <c:v>0.03</c:v>
                </c:pt>
                <c:pt idx="253">
                  <c:v>0.16</c:v>
                </c:pt>
                <c:pt idx="254">
                  <c:v>0.16</c:v>
                </c:pt>
                <c:pt idx="255">
                  <c:v>0.12</c:v>
                </c:pt>
                <c:pt idx="256">
                  <c:v>0.04</c:v>
                </c:pt>
                <c:pt idx="257">
                  <c:v>0.04</c:v>
                </c:pt>
                <c:pt idx="258">
                  <c:v>0.06</c:v>
                </c:pt>
                <c:pt idx="259">
                  <c:v>0.15</c:v>
                </c:pt>
                <c:pt idx="260">
                  <c:v>0.1</c:v>
                </c:pt>
                <c:pt idx="261">
                  <c:v>0.05</c:v>
                </c:pt>
                <c:pt idx="262">
                  <c:v>0.14</c:v>
                </c:pt>
                <c:pt idx="263">
                  <c:v>0.16</c:v>
                </c:pt>
                <c:pt idx="264">
                  <c:v>0.1</c:v>
                </c:pt>
                <c:pt idx="265">
                  <c:v>0.15</c:v>
                </c:pt>
                <c:pt idx="266">
                  <c:v>0.17</c:v>
                </c:pt>
                <c:pt idx="267">
                  <c:v>0.16</c:v>
                </c:pt>
                <c:pt idx="268">
                  <c:v>0.16</c:v>
                </c:pt>
                <c:pt idx="269">
                  <c:v>0.08</c:v>
                </c:pt>
                <c:pt idx="270">
                  <c:v>0.18</c:v>
                </c:pt>
                <c:pt idx="271">
                  <c:v>0.13</c:v>
                </c:pt>
                <c:pt idx="272">
                  <c:v>0.15</c:v>
                </c:pt>
                <c:pt idx="273">
                  <c:v>0.22</c:v>
                </c:pt>
                <c:pt idx="274">
                  <c:v>0.18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0.12</c:v>
                </c:pt>
                <c:pt idx="279">
                  <c:v>0.13</c:v>
                </c:pt>
                <c:pt idx="280">
                  <c:v>0.1</c:v>
                </c:pt>
                <c:pt idx="281">
                  <c:v>0.2</c:v>
                </c:pt>
                <c:pt idx="282">
                  <c:v>0.12</c:v>
                </c:pt>
                <c:pt idx="283">
                  <c:v>0.13</c:v>
                </c:pt>
                <c:pt idx="284">
                  <c:v>0.18</c:v>
                </c:pt>
                <c:pt idx="285">
                  <c:v>0.06</c:v>
                </c:pt>
                <c:pt idx="286">
                  <c:v>0.05</c:v>
                </c:pt>
                <c:pt idx="287">
                  <c:v>0.06</c:v>
                </c:pt>
                <c:pt idx="288">
                  <c:v>0.11</c:v>
                </c:pt>
                <c:pt idx="289">
                  <c:v>0.08</c:v>
                </c:pt>
                <c:pt idx="290">
                  <c:v>0.12</c:v>
                </c:pt>
                <c:pt idx="291">
                  <c:v>0.05</c:v>
                </c:pt>
                <c:pt idx="292">
                  <c:v>0.03</c:v>
                </c:pt>
                <c:pt idx="293">
                  <c:v>0.04</c:v>
                </c:pt>
                <c:pt idx="294">
                  <c:v>0.03</c:v>
                </c:pt>
                <c:pt idx="295">
                  <c:v>0.1</c:v>
                </c:pt>
                <c:pt idx="296">
                  <c:v>0.08</c:v>
                </c:pt>
              </c:numCache>
            </c:numRef>
          </c:yVal>
          <c:smooth val="0"/>
        </c:ser>
        <c:axId val="52738142"/>
        <c:axId val="4881231"/>
      </c:scatterChart>
      <c:val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231"/>
        <c:crosses val="autoZero"/>
        <c:crossBetween val="midCat"/>
        <c:dispUnits/>
      </c:valAx>
      <c:valAx>
        <c:axId val="4881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38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0.17275</cdr:x>
      <cdr:y>0.192</cdr:y>
    </cdr:from>
    <cdr:to>
      <cdr:x>0.61925</cdr:x>
      <cdr:y>0.81375</cdr:y>
    </cdr:to>
    <cdr:sp>
      <cdr:nvSpPr>
        <cdr:cNvPr id="1" name="Line 1"/>
        <cdr:cNvSpPr>
          <a:spLocks/>
        </cdr:cNvSpPr>
      </cdr:nvSpPr>
      <cdr:spPr>
        <a:xfrm flipV="1">
          <a:off x="933450" y="771525"/>
          <a:ext cx="2438400" cy="2505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0.17275</cdr:x>
      <cdr:y>0.399</cdr:y>
    </cdr:from>
    <cdr:to>
      <cdr:x>0.6185</cdr:x>
      <cdr:y>0.40275</cdr:y>
    </cdr:to>
    <cdr:sp>
      <cdr:nvSpPr>
        <cdr:cNvPr id="2" name="Line 2"/>
        <cdr:cNvSpPr>
          <a:spLocks/>
        </cdr:cNvSpPr>
      </cdr:nvSpPr>
      <cdr:spPr>
        <a:xfrm>
          <a:off x="933450" y="1600200"/>
          <a:ext cx="2428875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0.19175</cdr:y>
    </cdr:from>
    <cdr:to>
      <cdr:x>0.472</cdr:x>
      <cdr:y>0.81375</cdr:y>
    </cdr:to>
    <cdr:sp>
      <cdr:nvSpPr>
        <cdr:cNvPr id="3" name="Line 3"/>
        <cdr:cNvSpPr>
          <a:spLocks/>
        </cdr:cNvSpPr>
      </cdr:nvSpPr>
      <cdr:spPr>
        <a:xfrm flipV="1">
          <a:off x="2571750" y="771525"/>
          <a:ext cx="0" cy="2505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142875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0.075</cdr:y>
    </cdr:from>
    <cdr:to>
      <cdr:x>0.86175</cdr:x>
      <cdr:y>0.8475</cdr:y>
    </cdr:to>
    <cdr:sp>
      <cdr:nvSpPr>
        <cdr:cNvPr id="1" name="Line 1"/>
        <cdr:cNvSpPr>
          <a:spLocks/>
        </cdr:cNvSpPr>
      </cdr:nvSpPr>
      <cdr:spPr>
        <a:xfrm flipV="1">
          <a:off x="904875" y="352425"/>
          <a:ext cx="4419600" cy="3724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0.305</cdr:x>
      <cdr:y>0.075</cdr:y>
    </cdr:from>
    <cdr:to>
      <cdr:x>0.305</cdr:x>
      <cdr:y>0.84825</cdr:y>
    </cdr:to>
    <cdr:sp>
      <cdr:nvSpPr>
        <cdr:cNvPr id="2" name="Line 4"/>
        <cdr:cNvSpPr>
          <a:spLocks/>
        </cdr:cNvSpPr>
      </cdr:nvSpPr>
      <cdr:spPr>
        <a:xfrm flipH="1" flipV="1">
          <a:off x="1876425" y="352425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866775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1817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0.19075</cdr:y>
    </cdr:from>
    <cdr:to>
      <cdr:x>0.62175</cdr:x>
      <cdr:y>0.84675</cdr:y>
    </cdr:to>
    <cdr:sp>
      <cdr:nvSpPr>
        <cdr:cNvPr id="1" name="Line 1"/>
        <cdr:cNvSpPr>
          <a:spLocks/>
        </cdr:cNvSpPr>
      </cdr:nvSpPr>
      <cdr:spPr>
        <a:xfrm flipV="1">
          <a:off x="771525" y="762000"/>
          <a:ext cx="2609850" cy="2628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133350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48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5</xdr:row>
      <xdr:rowOff>19050</xdr:rowOff>
    </xdr:from>
    <xdr:to>
      <xdr:col>1</xdr:col>
      <xdr:colOff>438150</xdr:colOff>
      <xdr:row>20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1323975" y="828675"/>
          <a:ext cx="0" cy="2514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828675</xdr:colOff>
      <xdr:row>17</xdr:row>
      <xdr:rowOff>76200</xdr:rowOff>
    </xdr:from>
    <xdr:to>
      <xdr:col>3</xdr:col>
      <xdr:colOff>676275</xdr:colOff>
      <xdr:row>17</xdr:row>
      <xdr:rowOff>76200</xdr:rowOff>
    </xdr:to>
    <xdr:sp>
      <xdr:nvSpPr>
        <xdr:cNvPr id="3" name="Line 3"/>
        <xdr:cNvSpPr>
          <a:spLocks/>
        </xdr:cNvSpPr>
      </xdr:nvSpPr>
      <xdr:spPr>
        <a:xfrm>
          <a:off x="828675" y="2828925"/>
          <a:ext cx="250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876300</xdr:colOff>
      <xdr:row>236</xdr:row>
      <xdr:rowOff>76200</xdr:rowOff>
    </xdr:from>
    <xdr:to>
      <xdr:col>26</xdr:col>
      <xdr:colOff>0</xdr:colOff>
      <xdr:row>250</xdr:row>
      <xdr:rowOff>0</xdr:rowOff>
    </xdr:to>
    <xdr:graphicFrame>
      <xdr:nvGraphicFramePr>
        <xdr:cNvPr id="1" name="Chart 3"/>
        <xdr:cNvGraphicFramePr/>
      </xdr:nvGraphicFramePr>
      <xdr:xfrm>
        <a:off x="15725775" y="38290500"/>
        <a:ext cx="2667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298</xdr:row>
      <xdr:rowOff>85725</xdr:rowOff>
    </xdr:from>
    <xdr:to>
      <xdr:col>8</xdr:col>
      <xdr:colOff>19050</xdr:colOff>
      <xdr:row>314</xdr:row>
      <xdr:rowOff>38100</xdr:rowOff>
    </xdr:to>
    <xdr:graphicFrame>
      <xdr:nvGraphicFramePr>
        <xdr:cNvPr id="2" name="Chart 5"/>
        <xdr:cNvGraphicFramePr/>
      </xdr:nvGraphicFramePr>
      <xdr:xfrm>
        <a:off x="428625" y="48339375"/>
        <a:ext cx="3409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00390625" defaultRowHeight="12.75"/>
  <cols>
    <col min="1" max="16384" width="11.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2.75"/>
  <cols>
    <col min="1" max="16384" width="11.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00390625" defaultRowHeight="12.75"/>
  <cols>
    <col min="1" max="16384" width="11.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5"/>
  <sheetViews>
    <sheetView tabSelected="1" workbookViewId="0" topLeftCell="A1">
      <pane ySplit="510" topLeftCell="BM1" activePane="bottomLeft" state="split"/>
      <selection pane="topLeft" activeCell="Q1" sqref="Q1:Q16384"/>
      <selection pane="bottomLeft" activeCell="L303" sqref="L303"/>
    </sheetView>
  </sheetViews>
  <sheetFormatPr defaultColWidth="9.00390625" defaultRowHeight="12.75"/>
  <cols>
    <col min="1" max="1" width="5.00390625" style="0" customWidth="1"/>
    <col min="2" max="2" width="8.875" style="4" customWidth="1"/>
    <col min="3" max="3" width="9.25390625" style="0" customWidth="1"/>
    <col min="4" max="4" width="7.375" style="7" customWidth="1"/>
    <col min="5" max="5" width="4.375" style="1" hidden="1" customWidth="1"/>
    <col min="6" max="6" width="8.00390625" style="1" customWidth="1"/>
    <col min="7" max="7" width="6.625" style="1" customWidth="1"/>
    <col min="8" max="8" width="5.00390625" style="1" customWidth="1"/>
    <col min="9" max="9" width="8.00390625" style="1" customWidth="1"/>
    <col min="10" max="10" width="14.25390625" style="13" customWidth="1"/>
    <col min="11" max="11" width="12.625" style="13" customWidth="1"/>
    <col min="12" max="12" width="7.875" style="13" customWidth="1"/>
    <col min="13" max="13" width="10.00390625" style="1" customWidth="1"/>
    <col min="14" max="14" width="6.00390625" style="0" customWidth="1"/>
    <col min="15" max="15" width="9.25390625" style="0" customWidth="1"/>
    <col min="16" max="16" width="7.00390625" style="0" customWidth="1"/>
    <col min="17" max="16384" width="11.625" style="0" customWidth="1"/>
  </cols>
  <sheetData>
    <row r="1" spans="1:22" s="2" customFormat="1" ht="12.75">
      <c r="A1" s="2" t="s">
        <v>0</v>
      </c>
      <c r="B1" s="5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4" t="s">
        <v>9</v>
      </c>
      <c r="K1" s="14" t="s">
        <v>10</v>
      </c>
      <c r="L1" s="14" t="s">
        <v>9</v>
      </c>
      <c r="M1" s="2" t="s">
        <v>11</v>
      </c>
      <c r="N1" s="2" t="s">
        <v>12</v>
      </c>
      <c r="O1" s="2" t="s">
        <v>13</v>
      </c>
      <c r="V1"/>
    </row>
    <row r="2" spans="1:21" ht="12.75">
      <c r="A2">
        <v>1</v>
      </c>
      <c r="B2" s="4">
        <v>4819</v>
      </c>
      <c r="C2" s="3">
        <v>33747</v>
      </c>
      <c r="D2" s="7">
        <v>2230</v>
      </c>
      <c r="E2" s="1">
        <v>1</v>
      </c>
      <c r="F2" s="1">
        <v>1</v>
      </c>
      <c r="G2" s="1">
        <v>4</v>
      </c>
      <c r="H2" s="1">
        <v>2</v>
      </c>
      <c r="I2" s="1">
        <v>6</v>
      </c>
      <c r="J2" s="15">
        <v>0.09</v>
      </c>
      <c r="K2" s="15">
        <v>0.089</v>
      </c>
      <c r="L2" s="15">
        <v>0.09</v>
      </c>
      <c r="M2" s="1">
        <v>3</v>
      </c>
      <c r="P2" s="17">
        <f>L2-K2</f>
        <v>0.0010000000000000009</v>
      </c>
      <c r="Q2" s="17"/>
      <c r="R2" s="17"/>
      <c r="S2" s="17"/>
      <c r="T2" s="17"/>
      <c r="U2" s="17"/>
    </row>
    <row r="3" spans="1:21" ht="12.75">
      <c r="A3">
        <v>2</v>
      </c>
      <c r="B3" s="4">
        <v>4236</v>
      </c>
      <c r="C3" s="3">
        <v>33746</v>
      </c>
      <c r="D3" s="7">
        <v>2240</v>
      </c>
      <c r="E3" s="1">
        <v>1</v>
      </c>
      <c r="F3" s="1">
        <v>1</v>
      </c>
      <c r="G3" s="1">
        <v>2</v>
      </c>
      <c r="H3" s="1">
        <v>2</v>
      </c>
      <c r="I3" s="1">
        <v>3</v>
      </c>
      <c r="J3" s="15">
        <v>0.07</v>
      </c>
      <c r="K3" s="14">
        <v>0.06</v>
      </c>
      <c r="L3" s="15">
        <v>0.07</v>
      </c>
      <c r="M3" s="1">
        <v>1</v>
      </c>
      <c r="P3" s="17">
        <f aca="true" t="shared" si="0" ref="P3:P66">L3-K3</f>
        <v>0.010000000000000009</v>
      </c>
      <c r="Q3" s="17"/>
      <c r="R3" s="17"/>
      <c r="S3" s="17"/>
      <c r="T3" s="17"/>
      <c r="U3" s="17"/>
    </row>
    <row r="4" spans="1:21" ht="12.75">
      <c r="A4">
        <v>3</v>
      </c>
      <c r="B4" s="4">
        <v>4653</v>
      </c>
      <c r="C4" s="3">
        <v>33746</v>
      </c>
      <c r="D4" s="7">
        <v>2244</v>
      </c>
      <c r="E4" s="1">
        <v>1</v>
      </c>
      <c r="F4" s="1">
        <v>1</v>
      </c>
      <c r="G4" s="1">
        <v>6</v>
      </c>
      <c r="H4" s="1">
        <v>4</v>
      </c>
      <c r="I4" s="1">
        <v>9</v>
      </c>
      <c r="J4" s="15">
        <v>0.19</v>
      </c>
      <c r="K4" s="15">
        <v>0.23</v>
      </c>
      <c r="L4" s="15">
        <v>0.19</v>
      </c>
      <c r="M4" s="1">
        <v>3</v>
      </c>
      <c r="P4" s="17">
        <f t="shared" si="0"/>
        <v>-0.04000000000000001</v>
      </c>
      <c r="Q4" s="17"/>
      <c r="R4" s="17"/>
      <c r="S4" s="17"/>
      <c r="T4" s="17"/>
      <c r="U4" s="17"/>
    </row>
    <row r="5" spans="1:21" ht="12.75">
      <c r="A5">
        <v>4</v>
      </c>
      <c r="B5" s="4">
        <v>3661</v>
      </c>
      <c r="C5" s="3">
        <v>33747</v>
      </c>
      <c r="D5" s="7">
        <v>30</v>
      </c>
      <c r="E5" s="1">
        <v>1</v>
      </c>
      <c r="F5" s="1">
        <v>1</v>
      </c>
      <c r="G5" s="1">
        <v>6</v>
      </c>
      <c r="H5" s="1">
        <v>4</v>
      </c>
      <c r="I5" s="1">
        <v>4</v>
      </c>
      <c r="J5" s="15">
        <v>0.14</v>
      </c>
      <c r="K5" s="15">
        <v>0.12</v>
      </c>
      <c r="L5" s="15">
        <v>0.14</v>
      </c>
      <c r="M5" s="1">
        <v>3</v>
      </c>
      <c r="P5" s="17">
        <f t="shared" si="0"/>
        <v>0.020000000000000018</v>
      </c>
      <c r="Q5" s="17"/>
      <c r="R5" s="17"/>
      <c r="S5" s="17"/>
      <c r="T5" s="17"/>
      <c r="U5" s="17"/>
    </row>
    <row r="6" spans="1:21" ht="12.75">
      <c r="A6">
        <v>5</v>
      </c>
      <c r="B6" s="4">
        <v>2737</v>
      </c>
      <c r="C6" s="3">
        <v>33747</v>
      </c>
      <c r="D6" s="7">
        <v>220</v>
      </c>
      <c r="E6" s="1">
        <v>1</v>
      </c>
      <c r="F6" s="1">
        <v>1</v>
      </c>
      <c r="G6" s="1">
        <v>6</v>
      </c>
      <c r="H6" s="1">
        <v>5</v>
      </c>
      <c r="I6" s="1">
        <v>3</v>
      </c>
      <c r="J6" s="15">
        <v>0.12</v>
      </c>
      <c r="K6" s="15">
        <v>0.13</v>
      </c>
      <c r="L6" s="15">
        <v>0.12</v>
      </c>
      <c r="M6" s="1">
        <v>3</v>
      </c>
      <c r="P6" s="17">
        <f t="shared" si="0"/>
        <v>-0.010000000000000009</v>
      </c>
      <c r="Q6" s="17"/>
      <c r="R6" s="17"/>
      <c r="S6" s="17"/>
      <c r="T6" s="17"/>
      <c r="U6" s="17"/>
    </row>
    <row r="7" spans="1:21" ht="12.75">
      <c r="A7">
        <v>6</v>
      </c>
      <c r="B7" s="4">
        <v>2737</v>
      </c>
      <c r="C7" s="3">
        <v>33747</v>
      </c>
      <c r="D7" s="7">
        <v>120</v>
      </c>
      <c r="E7" s="1">
        <v>1</v>
      </c>
      <c r="F7" s="1">
        <v>1</v>
      </c>
      <c r="G7" s="1">
        <v>2</v>
      </c>
      <c r="H7" s="1">
        <v>0</v>
      </c>
      <c r="I7" s="1">
        <v>2</v>
      </c>
      <c r="J7" s="15">
        <v>0.03</v>
      </c>
      <c r="K7" s="14">
        <v>0.02</v>
      </c>
      <c r="L7" s="15">
        <v>0.03</v>
      </c>
      <c r="M7" s="1">
        <v>1</v>
      </c>
      <c r="P7" s="17">
        <f t="shared" si="0"/>
        <v>0.009999999999999998</v>
      </c>
      <c r="Q7" s="17"/>
      <c r="R7" s="17"/>
      <c r="S7" s="17"/>
      <c r="T7" s="17"/>
      <c r="U7" s="17"/>
    </row>
    <row r="8" spans="1:21" ht="12.75">
      <c r="A8">
        <v>7</v>
      </c>
      <c r="B8" s="4">
        <v>4241</v>
      </c>
      <c r="C8" s="3">
        <v>33747</v>
      </c>
      <c r="D8" s="7">
        <v>136</v>
      </c>
      <c r="E8" s="1">
        <v>1</v>
      </c>
      <c r="F8" s="1">
        <v>1</v>
      </c>
      <c r="G8" s="1">
        <v>6</v>
      </c>
      <c r="H8" s="1">
        <v>7</v>
      </c>
      <c r="I8" s="1">
        <v>3</v>
      </c>
      <c r="J8" s="15">
        <v>0.11</v>
      </c>
      <c r="K8" s="15">
        <v>0.15</v>
      </c>
      <c r="L8" s="15">
        <v>0.11</v>
      </c>
      <c r="M8" s="1">
        <v>3</v>
      </c>
      <c r="P8" s="17">
        <f t="shared" si="0"/>
        <v>-0.039999999999999994</v>
      </c>
      <c r="Q8" s="17"/>
      <c r="R8" s="17"/>
      <c r="S8" s="17"/>
      <c r="T8" s="17"/>
      <c r="U8" s="17"/>
    </row>
    <row r="9" spans="1:21" ht="12.75">
      <c r="A9">
        <v>8</v>
      </c>
      <c r="B9" s="4">
        <v>4241</v>
      </c>
      <c r="C9" s="3">
        <v>33747</v>
      </c>
      <c r="D9" s="7">
        <v>2217</v>
      </c>
      <c r="E9" s="1">
        <v>1</v>
      </c>
      <c r="F9" s="1">
        <v>1</v>
      </c>
      <c r="G9" s="1">
        <v>6</v>
      </c>
      <c r="J9" s="15">
        <v>0.08</v>
      </c>
      <c r="K9" s="15">
        <v>0.09</v>
      </c>
      <c r="L9" s="15">
        <v>0.08</v>
      </c>
      <c r="M9" s="1">
        <v>3</v>
      </c>
      <c r="P9" s="17">
        <f t="shared" si="0"/>
        <v>-0.009999999999999995</v>
      </c>
      <c r="Q9" s="17"/>
      <c r="R9" s="17"/>
      <c r="S9" s="17"/>
      <c r="T9" s="17"/>
      <c r="U9" s="17"/>
    </row>
    <row r="10" spans="1:21" ht="12.75">
      <c r="A10">
        <v>9</v>
      </c>
      <c r="B10" s="4">
        <v>4241</v>
      </c>
      <c r="C10" s="3">
        <v>33748</v>
      </c>
      <c r="D10" s="7">
        <v>136</v>
      </c>
      <c r="E10" s="1">
        <v>1</v>
      </c>
      <c r="F10" s="1">
        <v>1</v>
      </c>
      <c r="G10" s="1">
        <v>6</v>
      </c>
      <c r="H10" s="1">
        <v>6</v>
      </c>
      <c r="I10" s="1">
        <v>5</v>
      </c>
      <c r="J10" s="15">
        <v>0.1</v>
      </c>
      <c r="K10" s="15">
        <v>0.11</v>
      </c>
      <c r="L10" s="15">
        <v>0.1</v>
      </c>
      <c r="M10" s="1">
        <v>3</v>
      </c>
      <c r="P10" s="17">
        <f t="shared" si="0"/>
        <v>-0.009999999999999995</v>
      </c>
      <c r="Q10" s="17"/>
      <c r="R10" s="17"/>
      <c r="S10" s="17"/>
      <c r="T10" s="17"/>
      <c r="U10" s="17"/>
    </row>
    <row r="11" spans="1:21" ht="12.75">
      <c r="A11">
        <v>10</v>
      </c>
      <c r="B11" s="4">
        <v>3661</v>
      </c>
      <c r="C11" s="3">
        <v>33748</v>
      </c>
      <c r="D11" s="7">
        <v>1</v>
      </c>
      <c r="E11" s="1">
        <v>1</v>
      </c>
      <c r="F11" s="1">
        <v>1</v>
      </c>
      <c r="G11" s="1">
        <v>6</v>
      </c>
      <c r="H11" s="1">
        <v>3</v>
      </c>
      <c r="J11" s="15">
        <v>0.09</v>
      </c>
      <c r="K11" s="15">
        <v>0.12</v>
      </c>
      <c r="L11" s="15">
        <v>0.09</v>
      </c>
      <c r="M11" s="1">
        <v>3</v>
      </c>
      <c r="P11" s="17">
        <f t="shared" si="0"/>
        <v>-0.03</v>
      </c>
      <c r="Q11" s="17"/>
      <c r="R11" s="17"/>
      <c r="S11" s="17"/>
      <c r="T11" s="17"/>
      <c r="U11" s="17"/>
    </row>
    <row r="12" spans="1:21" ht="12.75">
      <c r="A12">
        <v>11</v>
      </c>
      <c r="B12" s="4">
        <v>4486</v>
      </c>
      <c r="C12" s="3">
        <v>33747</v>
      </c>
      <c r="D12" s="7">
        <v>2250</v>
      </c>
      <c r="E12" s="1">
        <v>1</v>
      </c>
      <c r="F12" s="1">
        <v>1</v>
      </c>
      <c r="G12" s="1">
        <v>2</v>
      </c>
      <c r="H12" s="1">
        <v>1</v>
      </c>
      <c r="I12" s="1">
        <v>1</v>
      </c>
      <c r="J12" s="15">
        <v>0.01</v>
      </c>
      <c r="K12" s="14">
        <v>0.01</v>
      </c>
      <c r="L12" s="15">
        <v>0.01</v>
      </c>
      <c r="M12" s="1">
        <v>1</v>
      </c>
      <c r="P12" s="17">
        <f t="shared" si="0"/>
        <v>0</v>
      </c>
      <c r="Q12" s="17"/>
      <c r="R12" s="17"/>
      <c r="S12" s="17"/>
      <c r="T12" s="17"/>
      <c r="U12" s="17"/>
    </row>
    <row r="13" spans="1:21" ht="12.75">
      <c r="A13">
        <v>12</v>
      </c>
      <c r="B13" s="4">
        <v>4486</v>
      </c>
      <c r="C13" s="3">
        <v>33748</v>
      </c>
      <c r="D13" s="7">
        <v>20</v>
      </c>
      <c r="E13" s="1">
        <v>1</v>
      </c>
      <c r="F13" s="1">
        <v>1</v>
      </c>
      <c r="G13" s="1">
        <v>2</v>
      </c>
      <c r="H13" s="1">
        <v>0</v>
      </c>
      <c r="I13" s="1">
        <v>2</v>
      </c>
      <c r="J13" s="15">
        <v>0.08</v>
      </c>
      <c r="K13" s="14">
        <v>0.06</v>
      </c>
      <c r="L13" s="15">
        <v>0.08</v>
      </c>
      <c r="M13" s="1">
        <v>1</v>
      </c>
      <c r="N13" t="s">
        <v>14</v>
      </c>
      <c r="P13" s="17">
        <f t="shared" si="0"/>
        <v>0.020000000000000004</v>
      </c>
      <c r="Q13" s="17"/>
      <c r="R13" s="17"/>
      <c r="S13" s="17"/>
      <c r="T13" s="17"/>
      <c r="U13" s="17"/>
    </row>
    <row r="14" spans="1:21" ht="12.75">
      <c r="A14">
        <v>13</v>
      </c>
      <c r="B14" s="4">
        <v>4236</v>
      </c>
      <c r="C14" s="3">
        <v>33748</v>
      </c>
      <c r="D14" s="7">
        <v>2100</v>
      </c>
      <c r="E14" s="1">
        <v>1</v>
      </c>
      <c r="F14" s="1">
        <v>1</v>
      </c>
      <c r="G14" s="1">
        <v>0</v>
      </c>
      <c r="H14" s="1">
        <v>1</v>
      </c>
      <c r="I14" s="1">
        <v>4</v>
      </c>
      <c r="J14" s="15">
        <v>0.12</v>
      </c>
      <c r="K14" s="14">
        <v>0.043</v>
      </c>
      <c r="L14" s="15">
        <v>0.12</v>
      </c>
      <c r="M14" s="1">
        <v>1</v>
      </c>
      <c r="N14" t="s">
        <v>14</v>
      </c>
      <c r="P14" s="17">
        <f t="shared" si="0"/>
        <v>0.077</v>
      </c>
      <c r="Q14" s="17"/>
      <c r="R14" s="17"/>
      <c r="S14" s="17"/>
      <c r="T14" s="17"/>
      <c r="U14" s="17"/>
    </row>
    <row r="15" spans="1:21" ht="12.75">
      <c r="A15">
        <v>14</v>
      </c>
      <c r="B15" s="4">
        <v>4236</v>
      </c>
      <c r="C15" s="3">
        <v>33753</v>
      </c>
      <c r="D15" s="7">
        <v>335</v>
      </c>
      <c r="E15" s="1">
        <v>2</v>
      </c>
      <c r="F15" s="1">
        <v>1</v>
      </c>
      <c r="G15" s="1">
        <v>2</v>
      </c>
      <c r="H15" s="1">
        <v>1</v>
      </c>
      <c r="I15" s="1">
        <v>1</v>
      </c>
      <c r="J15" s="15">
        <v>0.07</v>
      </c>
      <c r="K15" s="14">
        <v>0.058</v>
      </c>
      <c r="L15" s="15">
        <v>0.07</v>
      </c>
      <c r="M15" s="1">
        <v>1</v>
      </c>
      <c r="N15" t="s">
        <v>15</v>
      </c>
      <c r="O15">
        <v>20</v>
      </c>
      <c r="P15" s="17">
        <f t="shared" si="0"/>
        <v>0.012000000000000004</v>
      </c>
      <c r="Q15" s="17"/>
      <c r="R15" s="17"/>
      <c r="S15" s="17"/>
      <c r="T15" s="17"/>
      <c r="U15" s="17"/>
    </row>
    <row r="16" spans="1:21" ht="12.75">
      <c r="A16">
        <v>15</v>
      </c>
      <c r="B16" s="4">
        <v>4653</v>
      </c>
      <c r="C16" s="3">
        <v>33753</v>
      </c>
      <c r="D16" s="7">
        <v>255</v>
      </c>
      <c r="E16" s="1">
        <v>2</v>
      </c>
      <c r="F16" s="1">
        <v>1</v>
      </c>
      <c r="G16" s="1">
        <v>2</v>
      </c>
      <c r="H16" s="1">
        <v>0</v>
      </c>
      <c r="I16" s="1">
        <v>1</v>
      </c>
      <c r="J16" s="15">
        <v>0.03</v>
      </c>
      <c r="K16" s="14">
        <v>0.04</v>
      </c>
      <c r="L16" s="15">
        <v>0.03</v>
      </c>
      <c r="M16" s="1">
        <v>1</v>
      </c>
      <c r="N16" t="s">
        <v>15</v>
      </c>
      <c r="O16">
        <v>20</v>
      </c>
      <c r="P16" s="17">
        <f t="shared" si="0"/>
        <v>-0.010000000000000002</v>
      </c>
      <c r="Q16" s="17"/>
      <c r="R16" s="17"/>
      <c r="S16" s="17"/>
      <c r="T16" s="17"/>
      <c r="U16" s="17"/>
    </row>
    <row r="17" spans="1:21" ht="12.75">
      <c r="A17">
        <v>16</v>
      </c>
      <c r="B17" s="4">
        <v>2737</v>
      </c>
      <c r="C17" s="3">
        <v>33752</v>
      </c>
      <c r="D17" s="7">
        <v>2340</v>
      </c>
      <c r="E17" s="1">
        <v>2</v>
      </c>
      <c r="F17" s="1">
        <v>2</v>
      </c>
      <c r="G17" s="1">
        <v>6</v>
      </c>
      <c r="H17" s="1">
        <v>1</v>
      </c>
      <c r="I17" s="1">
        <v>5</v>
      </c>
      <c r="J17" s="15">
        <v>0.1</v>
      </c>
      <c r="K17" s="14">
        <v>0.069</v>
      </c>
      <c r="L17" s="15">
        <v>0.1</v>
      </c>
      <c r="M17" s="1">
        <v>2</v>
      </c>
      <c r="O17">
        <v>18</v>
      </c>
      <c r="P17" s="17">
        <f t="shared" si="0"/>
        <v>0.031</v>
      </c>
      <c r="Q17" s="17"/>
      <c r="R17" s="17"/>
      <c r="S17" s="17"/>
      <c r="T17" s="17"/>
      <c r="U17" s="17"/>
    </row>
    <row r="18" spans="1:21" ht="12.75">
      <c r="A18">
        <v>17</v>
      </c>
      <c r="B18" s="4">
        <v>2737</v>
      </c>
      <c r="C18" s="3">
        <v>33753</v>
      </c>
      <c r="D18" s="7">
        <v>335</v>
      </c>
      <c r="E18" s="1">
        <v>2</v>
      </c>
      <c r="F18" s="1">
        <v>2</v>
      </c>
      <c r="G18" s="1">
        <v>6</v>
      </c>
      <c r="H18" s="1">
        <v>4</v>
      </c>
      <c r="I18" s="1">
        <v>3</v>
      </c>
      <c r="J18" s="15">
        <v>0.1</v>
      </c>
      <c r="K18" s="15">
        <v>0.14</v>
      </c>
      <c r="L18" s="15">
        <v>0.1</v>
      </c>
      <c r="M18" s="1">
        <v>3</v>
      </c>
      <c r="P18" s="17">
        <f t="shared" si="0"/>
        <v>-0.04000000000000001</v>
      </c>
      <c r="Q18" s="17"/>
      <c r="R18" s="17"/>
      <c r="S18" s="17"/>
      <c r="T18" s="17"/>
      <c r="U18" s="17"/>
    </row>
    <row r="19" spans="1:21" ht="12.75">
      <c r="A19">
        <v>18</v>
      </c>
      <c r="B19" s="4">
        <v>4819</v>
      </c>
      <c r="C19" s="3">
        <v>33753</v>
      </c>
      <c r="D19" s="7">
        <v>225</v>
      </c>
      <c r="E19" s="1">
        <v>1</v>
      </c>
      <c r="F19" s="1">
        <v>1</v>
      </c>
      <c r="G19" s="1">
        <v>6</v>
      </c>
      <c r="H19" s="1">
        <v>6</v>
      </c>
      <c r="I19" s="1">
        <v>4</v>
      </c>
      <c r="J19" s="15">
        <v>0.12</v>
      </c>
      <c r="K19" s="15">
        <v>0.12</v>
      </c>
      <c r="L19" s="15">
        <v>0.12</v>
      </c>
      <c r="M19" s="1">
        <v>3</v>
      </c>
      <c r="P19" s="17">
        <f t="shared" si="0"/>
        <v>0</v>
      </c>
      <c r="Q19" s="17"/>
      <c r="R19" s="17"/>
      <c r="S19" s="17"/>
      <c r="T19" s="17"/>
      <c r="U19" s="17"/>
    </row>
    <row r="20" spans="1:21" ht="12.75">
      <c r="A20">
        <v>19</v>
      </c>
      <c r="B20" s="4">
        <v>3661</v>
      </c>
      <c r="C20" s="3">
        <v>33753</v>
      </c>
      <c r="D20" s="7">
        <v>230</v>
      </c>
      <c r="E20" s="1">
        <v>2</v>
      </c>
      <c r="F20" s="1">
        <v>1</v>
      </c>
      <c r="G20" s="1">
        <v>6</v>
      </c>
      <c r="H20" s="1">
        <v>4</v>
      </c>
      <c r="I20" s="1">
        <v>3</v>
      </c>
      <c r="J20" s="15">
        <v>0.12</v>
      </c>
      <c r="K20" s="15">
        <v>0.13</v>
      </c>
      <c r="L20" s="15">
        <v>0.12</v>
      </c>
      <c r="M20" s="1">
        <v>3</v>
      </c>
      <c r="O20">
        <v>19</v>
      </c>
      <c r="P20" s="17">
        <f t="shared" si="0"/>
        <v>-0.010000000000000009</v>
      </c>
      <c r="Q20" s="17"/>
      <c r="R20" s="17"/>
      <c r="S20" s="17"/>
      <c r="T20" s="17"/>
      <c r="U20" s="17"/>
    </row>
    <row r="21" spans="1:21" ht="12.75">
      <c r="A21">
        <v>20</v>
      </c>
      <c r="B21" s="4">
        <v>2737</v>
      </c>
      <c r="C21" s="3">
        <v>33753</v>
      </c>
      <c r="D21" s="7">
        <v>250</v>
      </c>
      <c r="E21" s="1">
        <v>2</v>
      </c>
      <c r="F21" s="1">
        <v>1</v>
      </c>
      <c r="G21" s="1">
        <v>2</v>
      </c>
      <c r="I21" s="1">
        <v>3</v>
      </c>
      <c r="J21" s="15">
        <v>0.03</v>
      </c>
      <c r="K21" s="14">
        <v>0.049</v>
      </c>
      <c r="L21" s="15">
        <v>0.03</v>
      </c>
      <c r="M21" s="1">
        <v>1</v>
      </c>
      <c r="O21">
        <v>19</v>
      </c>
      <c r="P21" s="17">
        <f t="shared" si="0"/>
        <v>-0.019000000000000003</v>
      </c>
      <c r="Q21" s="17"/>
      <c r="R21" s="17"/>
      <c r="S21" s="17"/>
      <c r="T21" s="17"/>
      <c r="U21" s="17"/>
    </row>
    <row r="22" spans="1:21" ht="12.75">
      <c r="A22">
        <v>21</v>
      </c>
      <c r="B22" s="4">
        <v>4486</v>
      </c>
      <c r="C22" s="3">
        <v>33753</v>
      </c>
      <c r="D22" s="7">
        <v>320</v>
      </c>
      <c r="E22" s="1">
        <v>1</v>
      </c>
      <c r="F22" s="1">
        <v>1</v>
      </c>
      <c r="G22" s="1">
        <v>6</v>
      </c>
      <c r="H22" s="1">
        <v>7</v>
      </c>
      <c r="I22" s="1">
        <v>5</v>
      </c>
      <c r="J22" s="15">
        <v>0.11</v>
      </c>
      <c r="K22" s="15">
        <v>0.11</v>
      </c>
      <c r="L22" s="15">
        <v>0.11</v>
      </c>
      <c r="M22" s="1">
        <v>3</v>
      </c>
      <c r="P22" s="17">
        <f t="shared" si="0"/>
        <v>0</v>
      </c>
      <c r="Q22" s="17"/>
      <c r="R22" s="17"/>
      <c r="S22" s="17"/>
      <c r="T22" s="17"/>
      <c r="U22" s="17"/>
    </row>
    <row r="23" spans="1:21" ht="12.75">
      <c r="A23">
        <v>22</v>
      </c>
      <c r="B23" s="4">
        <v>4486</v>
      </c>
      <c r="C23" s="3">
        <v>33753</v>
      </c>
      <c r="D23" s="7">
        <v>225</v>
      </c>
      <c r="E23" s="1">
        <v>2</v>
      </c>
      <c r="F23" s="1">
        <v>1</v>
      </c>
      <c r="G23" s="1">
        <v>2</v>
      </c>
      <c r="J23" s="15">
        <v>0.07</v>
      </c>
      <c r="K23" s="14">
        <v>0.06</v>
      </c>
      <c r="L23" s="15">
        <v>0.07</v>
      </c>
      <c r="M23" s="1">
        <v>2</v>
      </c>
      <c r="O23">
        <v>20</v>
      </c>
      <c r="P23" s="17">
        <f t="shared" si="0"/>
        <v>0.010000000000000009</v>
      </c>
      <c r="Q23" s="17"/>
      <c r="R23" s="17"/>
      <c r="S23" s="17"/>
      <c r="T23" s="17"/>
      <c r="U23" s="17"/>
    </row>
    <row r="24" spans="1:21" ht="12.75">
      <c r="A24">
        <v>23</v>
      </c>
      <c r="B24" s="4">
        <v>2737</v>
      </c>
      <c r="C24" s="3">
        <v>33748</v>
      </c>
      <c r="D24" s="7">
        <v>155</v>
      </c>
      <c r="E24" s="1">
        <v>1</v>
      </c>
      <c r="F24" s="1">
        <v>1</v>
      </c>
      <c r="G24" s="1">
        <v>6</v>
      </c>
      <c r="H24" s="1">
        <v>4</v>
      </c>
      <c r="I24" s="1">
        <v>2</v>
      </c>
      <c r="J24" s="15">
        <v>0.1</v>
      </c>
      <c r="K24" s="15">
        <v>0.12</v>
      </c>
      <c r="L24" s="15">
        <v>0.1</v>
      </c>
      <c r="M24" s="1">
        <v>3</v>
      </c>
      <c r="P24" s="17">
        <f t="shared" si="0"/>
        <v>-0.01999999999999999</v>
      </c>
      <c r="Q24" s="17"/>
      <c r="R24" s="17"/>
      <c r="S24" s="17"/>
      <c r="T24" s="17"/>
      <c r="U24" s="17"/>
    </row>
    <row r="25" spans="1:21" ht="12.75">
      <c r="A25">
        <v>24</v>
      </c>
      <c r="B25" s="4">
        <v>4486</v>
      </c>
      <c r="C25" s="3">
        <v>33748</v>
      </c>
      <c r="D25" s="7">
        <v>2120</v>
      </c>
      <c r="E25" s="1">
        <v>1</v>
      </c>
      <c r="F25" s="1">
        <v>1</v>
      </c>
      <c r="G25" s="1">
        <v>6</v>
      </c>
      <c r="J25" s="15">
        <v>0.3</v>
      </c>
      <c r="K25" s="15">
        <v>0.26</v>
      </c>
      <c r="L25" s="15">
        <v>0.3</v>
      </c>
      <c r="M25" s="1">
        <v>3</v>
      </c>
      <c r="P25" s="17">
        <f t="shared" si="0"/>
        <v>0.03999999999999998</v>
      </c>
      <c r="Q25" s="17"/>
      <c r="R25" s="17"/>
      <c r="S25" s="17"/>
      <c r="T25" s="17"/>
      <c r="U25" s="17"/>
    </row>
    <row r="26" spans="1:21" ht="12.75">
      <c r="A26">
        <v>25</v>
      </c>
      <c r="B26" s="4">
        <v>4486</v>
      </c>
      <c r="C26" s="3">
        <v>33747</v>
      </c>
      <c r="D26" s="7">
        <v>135</v>
      </c>
      <c r="E26" s="1">
        <v>1</v>
      </c>
      <c r="F26" s="1">
        <v>1</v>
      </c>
      <c r="G26" s="1">
        <v>6</v>
      </c>
      <c r="H26" s="1">
        <v>6</v>
      </c>
      <c r="I26" s="1">
        <v>4</v>
      </c>
      <c r="J26" s="15">
        <v>0.11</v>
      </c>
      <c r="K26" s="15">
        <v>0.16</v>
      </c>
      <c r="L26" s="15">
        <v>0.11</v>
      </c>
      <c r="M26" s="1">
        <v>3</v>
      </c>
      <c r="P26" s="17">
        <f t="shared" si="0"/>
        <v>-0.05</v>
      </c>
      <c r="Q26" s="17"/>
      <c r="R26" s="17"/>
      <c r="S26" s="17"/>
      <c r="T26" s="17"/>
      <c r="U26" s="17"/>
    </row>
    <row r="27" spans="1:21" ht="12.75">
      <c r="A27">
        <v>26</v>
      </c>
      <c r="B27" s="4">
        <v>4486</v>
      </c>
      <c r="C27" s="3">
        <v>33754</v>
      </c>
      <c r="D27" s="7">
        <v>235</v>
      </c>
      <c r="E27" s="1">
        <v>1</v>
      </c>
      <c r="F27" s="1">
        <v>1</v>
      </c>
      <c r="G27" s="1">
        <v>6</v>
      </c>
      <c r="H27" s="1">
        <v>5</v>
      </c>
      <c r="I27" s="1">
        <v>6</v>
      </c>
      <c r="J27" s="15">
        <v>0.12</v>
      </c>
      <c r="K27" s="15">
        <v>0.12</v>
      </c>
      <c r="L27" s="15">
        <v>0.12</v>
      </c>
      <c r="M27" s="1">
        <v>3</v>
      </c>
      <c r="P27" s="17">
        <f t="shared" si="0"/>
        <v>0</v>
      </c>
      <c r="Q27" s="17"/>
      <c r="R27" s="17"/>
      <c r="S27" s="17"/>
      <c r="T27" s="17"/>
      <c r="U27" s="17"/>
    </row>
    <row r="28" spans="1:21" ht="12.75">
      <c r="A28">
        <v>27</v>
      </c>
      <c r="B28" s="4">
        <v>3661</v>
      </c>
      <c r="C28" s="3">
        <v>33753</v>
      </c>
      <c r="D28" s="7">
        <v>355</v>
      </c>
      <c r="E28" s="1">
        <v>2</v>
      </c>
      <c r="F28" s="1">
        <v>1</v>
      </c>
      <c r="G28" s="1">
        <v>4</v>
      </c>
      <c r="H28" s="1">
        <v>2</v>
      </c>
      <c r="I28" s="1">
        <v>2</v>
      </c>
      <c r="J28" s="15">
        <v>0.05</v>
      </c>
      <c r="K28" s="14">
        <v>0.05</v>
      </c>
      <c r="L28" s="15">
        <v>0.05</v>
      </c>
      <c r="M28" s="1">
        <v>2</v>
      </c>
      <c r="O28">
        <v>19</v>
      </c>
      <c r="P28" s="17">
        <f t="shared" si="0"/>
        <v>0</v>
      </c>
      <c r="Q28" s="17"/>
      <c r="R28" s="17"/>
      <c r="S28" s="17"/>
      <c r="T28" s="17"/>
      <c r="U28" s="17"/>
    </row>
    <row r="29" spans="1:21" ht="12.75">
      <c r="A29">
        <v>28</v>
      </c>
      <c r="B29" s="4">
        <v>2737</v>
      </c>
      <c r="C29" s="3">
        <v>33753</v>
      </c>
      <c r="D29" s="7">
        <v>2158</v>
      </c>
      <c r="E29" s="1">
        <v>1</v>
      </c>
      <c r="F29" s="1">
        <v>2</v>
      </c>
      <c r="G29" s="1">
        <v>6</v>
      </c>
      <c r="H29" s="1">
        <v>2</v>
      </c>
      <c r="I29" s="1">
        <v>3</v>
      </c>
      <c r="J29" s="15">
        <v>0.09</v>
      </c>
      <c r="K29" s="14">
        <v>0.08</v>
      </c>
      <c r="L29" s="15">
        <v>0.09</v>
      </c>
      <c r="M29" s="1">
        <v>3</v>
      </c>
      <c r="P29" s="17">
        <f t="shared" si="0"/>
        <v>0.009999999999999995</v>
      </c>
      <c r="Q29" s="17"/>
      <c r="R29" s="17"/>
      <c r="S29" s="17"/>
      <c r="T29" s="17"/>
      <c r="U29" s="17"/>
    </row>
    <row r="30" spans="1:21" ht="12.75">
      <c r="A30">
        <v>29</v>
      </c>
      <c r="B30" s="4">
        <v>4819</v>
      </c>
      <c r="C30" s="3">
        <v>33755</v>
      </c>
      <c r="D30" s="7">
        <v>120</v>
      </c>
      <c r="E30" s="1">
        <v>1</v>
      </c>
      <c r="F30" s="1">
        <v>1</v>
      </c>
      <c r="G30" s="1">
        <v>4</v>
      </c>
      <c r="H30" s="1">
        <v>1</v>
      </c>
      <c r="I30" s="1">
        <v>1</v>
      </c>
      <c r="J30" s="15">
        <v>0.06</v>
      </c>
      <c r="K30" s="14">
        <v>0.05</v>
      </c>
      <c r="L30" s="15">
        <v>0.06</v>
      </c>
      <c r="M30" s="1">
        <v>1</v>
      </c>
      <c r="P30" s="17">
        <f t="shared" si="0"/>
        <v>0.009999999999999995</v>
      </c>
      <c r="Q30" s="17"/>
      <c r="R30" s="17"/>
      <c r="S30" s="17"/>
      <c r="T30" s="17"/>
      <c r="U30" s="17"/>
    </row>
    <row r="31" spans="1:21" ht="12.75">
      <c r="A31">
        <v>30</v>
      </c>
      <c r="B31" s="4">
        <v>4486</v>
      </c>
      <c r="C31" s="3">
        <v>33754</v>
      </c>
      <c r="D31" s="7">
        <v>2215</v>
      </c>
      <c r="E31" s="1">
        <v>1</v>
      </c>
      <c r="F31" s="1">
        <v>2</v>
      </c>
      <c r="G31" s="1">
        <v>4</v>
      </c>
      <c r="H31" s="1">
        <v>5</v>
      </c>
      <c r="I31" s="1">
        <v>3</v>
      </c>
      <c r="J31" s="15">
        <v>0.08</v>
      </c>
      <c r="K31" s="14">
        <v>0.05</v>
      </c>
      <c r="L31" s="15">
        <v>0.08</v>
      </c>
      <c r="M31" s="1">
        <v>1</v>
      </c>
      <c r="N31" s="9" t="s">
        <v>16</v>
      </c>
      <c r="P31" s="17">
        <f t="shared" si="0"/>
        <v>0.03</v>
      </c>
      <c r="Q31" s="17"/>
      <c r="R31" s="17"/>
      <c r="S31" s="17"/>
      <c r="T31" s="17"/>
      <c r="U31" s="17"/>
    </row>
    <row r="32" spans="1:21" ht="12.75">
      <c r="A32">
        <v>31</v>
      </c>
      <c r="B32" s="4">
        <v>2737</v>
      </c>
      <c r="C32" s="3">
        <v>33754</v>
      </c>
      <c r="D32" s="7">
        <v>2333</v>
      </c>
      <c r="E32" s="1">
        <v>1</v>
      </c>
      <c r="F32" s="1">
        <v>1</v>
      </c>
      <c r="G32" s="1">
        <v>2</v>
      </c>
      <c r="H32" s="1">
        <v>3</v>
      </c>
      <c r="I32" s="1">
        <v>1</v>
      </c>
      <c r="J32" s="15">
        <v>0.03</v>
      </c>
      <c r="K32" s="14">
        <v>0.039</v>
      </c>
      <c r="L32" s="15">
        <v>0.03</v>
      </c>
      <c r="M32" s="1">
        <v>1</v>
      </c>
      <c r="P32" s="17">
        <f t="shared" si="0"/>
        <v>-0.009000000000000001</v>
      </c>
      <c r="Q32" s="17"/>
      <c r="R32" s="17"/>
      <c r="S32" s="17"/>
      <c r="T32" s="17"/>
      <c r="U32" s="17"/>
    </row>
    <row r="33" spans="1:21" ht="12.75">
      <c r="A33">
        <v>32</v>
      </c>
      <c r="B33" s="4">
        <v>2737</v>
      </c>
      <c r="C33" s="3">
        <v>33755</v>
      </c>
      <c r="D33" s="7">
        <v>315</v>
      </c>
      <c r="E33" s="1">
        <v>1</v>
      </c>
      <c r="F33" s="1">
        <v>1</v>
      </c>
      <c r="G33" s="1">
        <v>6</v>
      </c>
      <c r="H33" s="1">
        <v>4</v>
      </c>
      <c r="I33" s="1">
        <v>2</v>
      </c>
      <c r="J33" s="15">
        <v>0.09</v>
      </c>
      <c r="K33" s="14">
        <v>0.076</v>
      </c>
      <c r="L33" s="15">
        <v>0.09</v>
      </c>
      <c r="M33" s="1">
        <v>1</v>
      </c>
      <c r="P33" s="17">
        <f t="shared" si="0"/>
        <v>0.013999999999999999</v>
      </c>
      <c r="Q33" s="17"/>
      <c r="R33" s="17"/>
      <c r="S33" s="17"/>
      <c r="T33" s="17"/>
      <c r="U33" s="17"/>
    </row>
    <row r="34" spans="1:21" ht="12.75">
      <c r="A34">
        <v>33</v>
      </c>
      <c r="B34" s="4">
        <v>4241</v>
      </c>
      <c r="C34" s="3">
        <v>33754</v>
      </c>
      <c r="D34" s="7">
        <v>800</v>
      </c>
      <c r="E34" s="1">
        <v>1</v>
      </c>
      <c r="F34" s="1">
        <v>1</v>
      </c>
      <c r="G34" s="1">
        <v>6</v>
      </c>
      <c r="H34" s="1">
        <v>9</v>
      </c>
      <c r="I34" s="1">
        <v>1</v>
      </c>
      <c r="J34" s="15">
        <v>0.13</v>
      </c>
      <c r="K34" s="15">
        <v>0.11</v>
      </c>
      <c r="L34" s="15">
        <v>0.13</v>
      </c>
      <c r="M34" s="1">
        <v>3</v>
      </c>
      <c r="P34" s="17">
        <f t="shared" si="0"/>
        <v>0.020000000000000004</v>
      </c>
      <c r="Q34" s="17"/>
      <c r="R34" s="17"/>
      <c r="S34" s="17"/>
      <c r="T34" s="17"/>
      <c r="U34" s="17"/>
    </row>
    <row r="35" spans="1:21" ht="12.75">
      <c r="A35">
        <v>34</v>
      </c>
      <c r="B35" s="4">
        <v>4236</v>
      </c>
      <c r="C35" s="3">
        <v>33755</v>
      </c>
      <c r="D35" s="7">
        <v>300</v>
      </c>
      <c r="E35" s="1">
        <v>1</v>
      </c>
      <c r="F35" s="1">
        <v>1</v>
      </c>
      <c r="G35" s="1">
        <v>4</v>
      </c>
      <c r="H35" s="1">
        <v>0</v>
      </c>
      <c r="I35" s="1">
        <v>0</v>
      </c>
      <c r="J35" s="15">
        <v>0.08</v>
      </c>
      <c r="K35" s="14">
        <v>0.058</v>
      </c>
      <c r="L35" s="15">
        <v>0.08</v>
      </c>
      <c r="M35" s="1">
        <v>1</v>
      </c>
      <c r="N35" t="s">
        <v>14</v>
      </c>
      <c r="P35" s="17">
        <f t="shared" si="0"/>
        <v>0.022</v>
      </c>
      <c r="Q35" s="17"/>
      <c r="R35" s="17"/>
      <c r="S35" s="17"/>
      <c r="T35" s="17"/>
      <c r="U35" s="17"/>
    </row>
    <row r="36" spans="1:21" ht="12.75">
      <c r="A36">
        <v>35</v>
      </c>
      <c r="B36" s="4">
        <v>4236</v>
      </c>
      <c r="C36" s="3">
        <v>33753</v>
      </c>
      <c r="D36" s="7">
        <v>2300</v>
      </c>
      <c r="E36" s="1">
        <v>1</v>
      </c>
      <c r="F36" s="1">
        <v>1</v>
      </c>
      <c r="G36" s="1">
        <v>2</v>
      </c>
      <c r="H36" s="1">
        <v>0</v>
      </c>
      <c r="I36" s="1">
        <v>2</v>
      </c>
      <c r="J36" s="15">
        <v>0.04</v>
      </c>
      <c r="K36" s="14">
        <v>0</v>
      </c>
      <c r="L36" s="15">
        <v>0.04</v>
      </c>
      <c r="M36" s="1">
        <v>1</v>
      </c>
      <c r="N36" t="s">
        <v>14</v>
      </c>
      <c r="P36" s="17">
        <f t="shared" si="0"/>
        <v>0.04</v>
      </c>
      <c r="Q36" s="17"/>
      <c r="R36" s="17"/>
      <c r="S36" s="17"/>
      <c r="T36" s="17"/>
      <c r="U36" s="17"/>
    </row>
    <row r="37" spans="1:21" ht="12.75">
      <c r="A37">
        <v>36</v>
      </c>
      <c r="B37" s="4">
        <v>4241</v>
      </c>
      <c r="C37" s="3">
        <v>33755</v>
      </c>
      <c r="D37" s="7">
        <v>215</v>
      </c>
      <c r="E37" s="1">
        <v>1</v>
      </c>
      <c r="F37" s="1">
        <v>2</v>
      </c>
      <c r="G37" s="1">
        <v>6</v>
      </c>
      <c r="H37" s="1">
        <v>5</v>
      </c>
      <c r="I37" s="1">
        <v>8</v>
      </c>
      <c r="J37" s="15">
        <v>0.13</v>
      </c>
      <c r="K37" s="15">
        <v>0.14</v>
      </c>
      <c r="L37" s="15">
        <v>0.13</v>
      </c>
      <c r="M37" s="1">
        <v>3</v>
      </c>
      <c r="P37" s="17">
        <f t="shared" si="0"/>
        <v>-0.010000000000000009</v>
      </c>
      <c r="Q37" s="17"/>
      <c r="R37" s="17"/>
      <c r="S37" s="17"/>
      <c r="T37" s="17"/>
      <c r="U37" s="17"/>
    </row>
    <row r="38" spans="1:21" ht="12.75">
      <c r="A38">
        <v>37</v>
      </c>
      <c r="B38" s="4">
        <v>4236</v>
      </c>
      <c r="C38" s="3">
        <v>33755</v>
      </c>
      <c r="D38" s="7">
        <v>55</v>
      </c>
      <c r="E38" s="1">
        <v>2</v>
      </c>
      <c r="F38" s="1">
        <v>1</v>
      </c>
      <c r="G38" s="1">
        <v>6</v>
      </c>
      <c r="H38" s="1">
        <v>1</v>
      </c>
      <c r="I38" s="1">
        <v>3</v>
      </c>
      <c r="J38" s="15">
        <v>0.1</v>
      </c>
      <c r="K38" s="15">
        <v>0.1</v>
      </c>
      <c r="L38" s="15">
        <v>0.1</v>
      </c>
      <c r="M38" s="1">
        <v>3</v>
      </c>
      <c r="O38">
        <v>19</v>
      </c>
      <c r="P38" s="17">
        <f t="shared" si="0"/>
        <v>0</v>
      </c>
      <c r="Q38" s="17"/>
      <c r="R38" s="17"/>
      <c r="S38" s="17"/>
      <c r="T38" s="17"/>
      <c r="U38" s="17"/>
    </row>
    <row r="39" spans="1:21" ht="12.75">
      <c r="A39">
        <v>38</v>
      </c>
      <c r="B39" s="4">
        <v>4241</v>
      </c>
      <c r="C39" s="3">
        <v>33754</v>
      </c>
      <c r="D39" s="7">
        <v>2330</v>
      </c>
      <c r="E39" s="1">
        <v>1</v>
      </c>
      <c r="F39" s="1">
        <v>1</v>
      </c>
      <c r="G39" s="1">
        <v>6</v>
      </c>
      <c r="H39" s="1">
        <v>3</v>
      </c>
      <c r="I39" s="1">
        <v>3</v>
      </c>
      <c r="J39" s="15">
        <v>0.13</v>
      </c>
      <c r="K39" s="15">
        <v>0.14</v>
      </c>
      <c r="L39" s="15">
        <v>0.13</v>
      </c>
      <c r="M39" s="1">
        <v>3</v>
      </c>
      <c r="P39" s="17">
        <f t="shared" si="0"/>
        <v>-0.010000000000000009</v>
      </c>
      <c r="Q39" s="17"/>
      <c r="R39" s="17"/>
      <c r="S39" s="17"/>
      <c r="T39" s="17"/>
      <c r="U39" s="17"/>
    </row>
    <row r="40" spans="1:21" ht="12.75">
      <c r="A40">
        <v>39</v>
      </c>
      <c r="B40" s="4">
        <v>3661</v>
      </c>
      <c r="C40" s="3">
        <v>33756</v>
      </c>
      <c r="D40" s="7">
        <v>30</v>
      </c>
      <c r="E40" s="1">
        <v>2</v>
      </c>
      <c r="F40" s="1">
        <v>1</v>
      </c>
      <c r="G40" s="1">
        <v>6</v>
      </c>
      <c r="H40" s="1">
        <v>7</v>
      </c>
      <c r="I40" s="1">
        <v>5</v>
      </c>
      <c r="J40" s="15">
        <v>0.12</v>
      </c>
      <c r="K40" s="15">
        <v>0.1</v>
      </c>
      <c r="L40" s="15">
        <v>0.12</v>
      </c>
      <c r="M40" s="1">
        <v>3</v>
      </c>
      <c r="O40">
        <v>17</v>
      </c>
      <c r="P40" s="17">
        <f t="shared" si="0"/>
        <v>0.01999999999999999</v>
      </c>
      <c r="Q40" s="17"/>
      <c r="R40" s="17"/>
      <c r="S40" s="17"/>
      <c r="T40" s="17"/>
      <c r="U40" s="17"/>
    </row>
    <row r="41" spans="1:21" ht="12.75">
      <c r="A41">
        <v>40</v>
      </c>
      <c r="B41" s="4">
        <v>4653</v>
      </c>
      <c r="C41" s="3">
        <v>33755</v>
      </c>
      <c r="D41" s="7">
        <v>130</v>
      </c>
      <c r="E41" s="1">
        <v>1</v>
      </c>
      <c r="F41" s="1">
        <v>1</v>
      </c>
      <c r="G41" s="1">
        <v>6</v>
      </c>
      <c r="H41" s="1">
        <v>3</v>
      </c>
      <c r="I41" s="1">
        <v>6</v>
      </c>
      <c r="J41" s="15">
        <v>0.2</v>
      </c>
      <c r="K41" s="15">
        <v>0.24</v>
      </c>
      <c r="L41" s="15">
        <v>0.2</v>
      </c>
      <c r="M41" s="1">
        <v>3</v>
      </c>
      <c r="P41" s="17">
        <f t="shared" si="0"/>
        <v>-0.03999999999999998</v>
      </c>
      <c r="Q41" s="17"/>
      <c r="R41" s="17"/>
      <c r="S41" s="17"/>
      <c r="T41" s="17"/>
      <c r="U41" s="17"/>
    </row>
    <row r="42" spans="1:21" ht="12.75">
      <c r="A42">
        <v>41</v>
      </c>
      <c r="B42" s="4">
        <v>4653</v>
      </c>
      <c r="C42" s="3">
        <v>33760</v>
      </c>
      <c r="D42" s="7">
        <v>10</v>
      </c>
      <c r="E42" s="1">
        <v>1</v>
      </c>
      <c r="F42" s="1">
        <v>1</v>
      </c>
      <c r="G42" s="1">
        <v>6</v>
      </c>
      <c r="H42" s="1">
        <v>8</v>
      </c>
      <c r="I42" s="1">
        <v>7</v>
      </c>
      <c r="J42" s="15">
        <v>0.2</v>
      </c>
      <c r="K42" s="15">
        <v>0.22</v>
      </c>
      <c r="L42" s="15">
        <v>0.2</v>
      </c>
      <c r="M42" s="1">
        <v>3</v>
      </c>
      <c r="P42" s="17">
        <f t="shared" si="0"/>
        <v>-0.01999999999999999</v>
      </c>
      <c r="Q42" s="17"/>
      <c r="R42" s="17"/>
      <c r="S42" s="17"/>
      <c r="T42" s="17"/>
      <c r="U42" s="17"/>
    </row>
    <row r="43" spans="1:21" ht="12.75">
      <c r="A43">
        <v>42</v>
      </c>
      <c r="B43" s="4">
        <v>4486</v>
      </c>
      <c r="C43" s="3">
        <v>33760</v>
      </c>
      <c r="D43" s="7">
        <v>2350</v>
      </c>
      <c r="E43" s="1">
        <v>1</v>
      </c>
      <c r="F43" s="1">
        <v>1</v>
      </c>
      <c r="G43" s="1">
        <v>6</v>
      </c>
      <c r="H43" s="1">
        <v>5</v>
      </c>
      <c r="I43" s="1">
        <v>6</v>
      </c>
      <c r="J43" s="15">
        <v>0.15</v>
      </c>
      <c r="K43" s="15">
        <v>0.18</v>
      </c>
      <c r="L43" s="15">
        <v>0.15</v>
      </c>
      <c r="M43" s="1">
        <v>3</v>
      </c>
      <c r="P43" s="17">
        <f t="shared" si="0"/>
        <v>-0.03</v>
      </c>
      <c r="Q43" s="17"/>
      <c r="R43" s="17"/>
      <c r="S43" s="17"/>
      <c r="T43" s="17"/>
      <c r="U43" s="17"/>
    </row>
    <row r="44" spans="1:21" ht="12.75">
      <c r="A44">
        <v>43</v>
      </c>
      <c r="B44" s="4">
        <v>4486</v>
      </c>
      <c r="C44" s="3">
        <v>33761</v>
      </c>
      <c r="D44" s="7">
        <v>225</v>
      </c>
      <c r="E44" s="1">
        <v>1</v>
      </c>
      <c r="F44" s="1">
        <v>1</v>
      </c>
      <c r="G44" s="1">
        <v>4</v>
      </c>
      <c r="H44" s="1">
        <v>8</v>
      </c>
      <c r="I44" s="1">
        <v>8</v>
      </c>
      <c r="J44" s="15">
        <v>0.11</v>
      </c>
      <c r="K44" s="15">
        <v>0.13</v>
      </c>
      <c r="L44" s="15">
        <v>0.11</v>
      </c>
      <c r="M44" s="1">
        <v>3</v>
      </c>
      <c r="P44" s="17">
        <f t="shared" si="0"/>
        <v>-0.020000000000000004</v>
      </c>
      <c r="Q44" s="17"/>
      <c r="R44" s="17"/>
      <c r="S44" s="17"/>
      <c r="T44" s="17"/>
      <c r="U44" s="17"/>
    </row>
    <row r="45" spans="1:21" ht="12.75">
      <c r="A45">
        <v>44</v>
      </c>
      <c r="B45" s="4">
        <v>4241</v>
      </c>
      <c r="C45" s="3">
        <v>33760</v>
      </c>
      <c r="D45" s="7">
        <v>230</v>
      </c>
      <c r="E45" s="1">
        <v>1</v>
      </c>
      <c r="F45" s="1">
        <v>1</v>
      </c>
      <c r="G45" s="1">
        <v>6</v>
      </c>
      <c r="H45" s="1">
        <v>5</v>
      </c>
      <c r="I45" s="1">
        <v>4</v>
      </c>
      <c r="J45" s="15">
        <v>0.12</v>
      </c>
      <c r="K45" s="15">
        <v>0.14</v>
      </c>
      <c r="L45" s="15">
        <v>0.12</v>
      </c>
      <c r="M45" s="1">
        <v>3</v>
      </c>
      <c r="P45" s="17">
        <f t="shared" si="0"/>
        <v>-0.020000000000000018</v>
      </c>
      <c r="Q45" s="17"/>
      <c r="R45" s="17"/>
      <c r="S45" s="17"/>
      <c r="T45" s="17"/>
      <c r="U45" s="17"/>
    </row>
    <row r="46" spans="1:21" ht="12.75">
      <c r="A46">
        <v>45</v>
      </c>
      <c r="B46" s="4">
        <v>4241</v>
      </c>
      <c r="C46" s="3">
        <v>33760</v>
      </c>
      <c r="D46" s="7">
        <v>220</v>
      </c>
      <c r="E46" s="1">
        <v>1</v>
      </c>
      <c r="F46" s="1">
        <v>1</v>
      </c>
      <c r="G46" s="1">
        <v>6</v>
      </c>
      <c r="H46" s="1">
        <v>3</v>
      </c>
      <c r="I46" s="1">
        <v>6</v>
      </c>
      <c r="J46" s="15">
        <v>0.14</v>
      </c>
      <c r="K46" s="15">
        <v>0.12</v>
      </c>
      <c r="L46" s="15">
        <v>0.14</v>
      </c>
      <c r="M46" s="1">
        <v>3</v>
      </c>
      <c r="P46" s="17">
        <f t="shared" si="0"/>
        <v>0.020000000000000018</v>
      </c>
      <c r="Q46" s="17"/>
      <c r="R46" s="17"/>
      <c r="S46" s="17"/>
      <c r="T46" s="17"/>
      <c r="U46" s="17"/>
    </row>
    <row r="47" spans="1:21" ht="12.75">
      <c r="A47">
        <v>46</v>
      </c>
      <c r="B47" s="4">
        <v>2737</v>
      </c>
      <c r="C47" s="3">
        <v>33761</v>
      </c>
      <c r="D47" s="7">
        <v>5</v>
      </c>
      <c r="E47" s="1">
        <v>1</v>
      </c>
      <c r="F47" s="1">
        <v>1</v>
      </c>
      <c r="G47" s="1">
        <v>6</v>
      </c>
      <c r="H47" s="1">
        <v>3</v>
      </c>
      <c r="I47" s="1">
        <v>4</v>
      </c>
      <c r="J47" s="15">
        <v>0.12</v>
      </c>
      <c r="K47" s="15">
        <v>0.14</v>
      </c>
      <c r="L47" s="15">
        <v>0.12</v>
      </c>
      <c r="M47" s="1">
        <v>3</v>
      </c>
      <c r="P47" s="17">
        <f t="shared" si="0"/>
        <v>-0.020000000000000018</v>
      </c>
      <c r="Q47" s="17"/>
      <c r="R47" s="17"/>
      <c r="S47" s="17"/>
      <c r="T47" s="17"/>
      <c r="U47" s="17"/>
    </row>
    <row r="48" spans="1:21" ht="12.75">
      <c r="A48">
        <v>47</v>
      </c>
      <c r="B48" s="4">
        <v>3661</v>
      </c>
      <c r="C48" s="3">
        <v>33760</v>
      </c>
      <c r="D48" s="7">
        <v>104</v>
      </c>
      <c r="E48" s="1">
        <v>1</v>
      </c>
      <c r="F48" s="1">
        <v>1</v>
      </c>
      <c r="G48" s="1">
        <v>6</v>
      </c>
      <c r="I48" s="1">
        <v>3</v>
      </c>
      <c r="J48" s="15">
        <v>0.2</v>
      </c>
      <c r="K48" s="15">
        <v>0.25</v>
      </c>
      <c r="L48" s="15">
        <v>0.2</v>
      </c>
      <c r="M48" s="1">
        <v>3</v>
      </c>
      <c r="P48" s="17">
        <f t="shared" si="0"/>
        <v>-0.04999999999999999</v>
      </c>
      <c r="Q48" s="17"/>
      <c r="R48" s="17"/>
      <c r="S48" s="17"/>
      <c r="T48" s="17"/>
      <c r="U48" s="17"/>
    </row>
    <row r="49" spans="1:21" ht="12.75">
      <c r="A49">
        <v>48</v>
      </c>
      <c r="B49" s="4">
        <v>4241</v>
      </c>
      <c r="C49" s="3">
        <v>33761</v>
      </c>
      <c r="D49" s="7">
        <v>2220</v>
      </c>
      <c r="E49" s="1">
        <v>1</v>
      </c>
      <c r="F49" s="1">
        <v>1</v>
      </c>
      <c r="G49" s="1">
        <v>6</v>
      </c>
      <c r="H49" s="1">
        <v>8</v>
      </c>
      <c r="I49" s="1">
        <v>4</v>
      </c>
      <c r="J49" s="15">
        <v>0.14</v>
      </c>
      <c r="K49" s="15">
        <v>0.12</v>
      </c>
      <c r="L49" s="15">
        <v>0.14</v>
      </c>
      <c r="M49" s="1">
        <v>3</v>
      </c>
      <c r="P49" s="17">
        <f t="shared" si="0"/>
        <v>0.020000000000000018</v>
      </c>
      <c r="Q49" s="17"/>
      <c r="R49" s="17"/>
      <c r="S49" s="17"/>
      <c r="T49" s="17"/>
      <c r="U49" s="17"/>
    </row>
    <row r="50" spans="1:21" ht="12.75">
      <c r="A50">
        <v>49</v>
      </c>
      <c r="B50" s="4">
        <v>4486</v>
      </c>
      <c r="C50" s="3">
        <v>33762</v>
      </c>
      <c r="D50" s="7">
        <v>100</v>
      </c>
      <c r="E50" s="1">
        <v>2</v>
      </c>
      <c r="F50" s="1">
        <v>1</v>
      </c>
      <c r="G50" s="1">
        <v>6</v>
      </c>
      <c r="H50" s="1">
        <v>4</v>
      </c>
      <c r="I50" s="1">
        <v>8</v>
      </c>
      <c r="J50" s="15">
        <v>0.16</v>
      </c>
      <c r="K50" s="15">
        <v>0.15</v>
      </c>
      <c r="L50" s="15">
        <v>0.16</v>
      </c>
      <c r="M50" s="1">
        <v>3</v>
      </c>
      <c r="O50">
        <v>19</v>
      </c>
      <c r="P50" s="17">
        <f t="shared" si="0"/>
        <v>0.010000000000000009</v>
      </c>
      <c r="Q50" s="17"/>
      <c r="R50" s="17"/>
      <c r="S50" s="17"/>
      <c r="T50" s="17"/>
      <c r="U50" s="17"/>
    </row>
    <row r="51" spans="1:21" ht="12.75">
      <c r="A51">
        <v>50</v>
      </c>
      <c r="B51" s="4">
        <v>4486</v>
      </c>
      <c r="C51" s="3">
        <v>33762</v>
      </c>
      <c r="D51" s="7">
        <v>5</v>
      </c>
      <c r="E51" s="1">
        <v>1</v>
      </c>
      <c r="F51" s="1">
        <v>1</v>
      </c>
      <c r="G51" s="1">
        <v>4</v>
      </c>
      <c r="H51" s="1">
        <v>4</v>
      </c>
      <c r="I51" s="1">
        <v>3</v>
      </c>
      <c r="J51" s="15">
        <v>0.08</v>
      </c>
      <c r="K51" s="14">
        <v>0.08</v>
      </c>
      <c r="L51" s="15">
        <v>0.08</v>
      </c>
      <c r="M51" s="1">
        <v>3</v>
      </c>
      <c r="P51" s="17">
        <f t="shared" si="0"/>
        <v>0</v>
      </c>
      <c r="Q51" s="17"/>
      <c r="R51" s="17"/>
      <c r="S51" s="17"/>
      <c r="T51" s="17"/>
      <c r="U51" s="17"/>
    </row>
    <row r="52" spans="1:21" ht="12.75">
      <c r="A52">
        <v>51</v>
      </c>
      <c r="B52" s="4">
        <v>3661</v>
      </c>
      <c r="C52" s="3">
        <v>33754</v>
      </c>
      <c r="D52" s="7">
        <v>2135</v>
      </c>
      <c r="E52" s="1">
        <v>1</v>
      </c>
      <c r="F52" s="1">
        <v>2</v>
      </c>
      <c r="G52" s="1">
        <v>6</v>
      </c>
      <c r="H52" s="1">
        <v>3</v>
      </c>
      <c r="I52" s="1">
        <v>6</v>
      </c>
      <c r="J52" s="15">
        <v>0.12</v>
      </c>
      <c r="K52" s="15">
        <v>0.13</v>
      </c>
      <c r="L52" s="15">
        <v>0.12</v>
      </c>
      <c r="M52" s="1">
        <v>3</v>
      </c>
      <c r="P52" s="17">
        <f t="shared" si="0"/>
        <v>-0.010000000000000009</v>
      </c>
      <c r="Q52" s="17"/>
      <c r="R52" s="17"/>
      <c r="S52" s="17"/>
      <c r="T52" s="17"/>
      <c r="U52" s="17"/>
    </row>
    <row r="53" spans="1:21" ht="12.75">
      <c r="A53">
        <v>52</v>
      </c>
      <c r="B53" s="4">
        <v>4236</v>
      </c>
      <c r="C53" s="3">
        <v>33768</v>
      </c>
      <c r="D53" s="7">
        <v>2150</v>
      </c>
      <c r="E53" s="1">
        <v>1</v>
      </c>
      <c r="F53" s="1">
        <v>1</v>
      </c>
      <c r="G53" s="1">
        <v>4</v>
      </c>
      <c r="H53" s="1">
        <v>2</v>
      </c>
      <c r="I53" s="1">
        <v>1</v>
      </c>
      <c r="J53" s="15">
        <v>0.11</v>
      </c>
      <c r="K53" s="14">
        <v>0.05</v>
      </c>
      <c r="L53" s="15">
        <v>0.11</v>
      </c>
      <c r="M53" s="1">
        <v>1</v>
      </c>
      <c r="N53" t="s">
        <v>14</v>
      </c>
      <c r="P53" s="17">
        <f t="shared" si="0"/>
        <v>0.06</v>
      </c>
      <c r="Q53" s="17"/>
      <c r="R53" s="17"/>
      <c r="S53" s="17"/>
      <c r="T53" s="17"/>
      <c r="U53" s="17"/>
    </row>
    <row r="54" spans="1:21" ht="12.75">
      <c r="A54">
        <v>53</v>
      </c>
      <c r="B54" s="4">
        <v>2737</v>
      </c>
      <c r="C54" s="3">
        <v>33767</v>
      </c>
      <c r="D54" s="7">
        <v>340</v>
      </c>
      <c r="E54" s="1">
        <v>2</v>
      </c>
      <c r="F54" s="1">
        <v>1</v>
      </c>
      <c r="G54" s="1">
        <v>2</v>
      </c>
      <c r="H54" s="1">
        <v>0</v>
      </c>
      <c r="I54" s="1">
        <v>1</v>
      </c>
      <c r="J54" s="15">
        <v>0.01</v>
      </c>
      <c r="K54" s="14">
        <v>0.032</v>
      </c>
      <c r="L54" s="15">
        <v>0.01</v>
      </c>
      <c r="M54" s="1">
        <v>1</v>
      </c>
      <c r="O54">
        <v>20</v>
      </c>
      <c r="P54" s="17">
        <f t="shared" si="0"/>
        <v>-0.022</v>
      </c>
      <c r="Q54" s="17"/>
      <c r="R54" s="17"/>
      <c r="S54" s="17"/>
      <c r="T54" s="17"/>
      <c r="U54" s="17"/>
    </row>
    <row r="55" spans="1:21" ht="12.75">
      <c r="A55">
        <v>54</v>
      </c>
      <c r="B55" s="4">
        <v>2737</v>
      </c>
      <c r="C55" s="3">
        <v>33767</v>
      </c>
      <c r="D55" s="7">
        <v>303</v>
      </c>
      <c r="E55" s="1">
        <v>2</v>
      </c>
      <c r="F55" s="1">
        <v>2</v>
      </c>
      <c r="G55" s="1">
        <v>4</v>
      </c>
      <c r="H55" s="1">
        <v>1</v>
      </c>
      <c r="I55" s="1">
        <v>0</v>
      </c>
      <c r="J55" s="15">
        <v>0.03</v>
      </c>
      <c r="K55" s="14">
        <v>0.046</v>
      </c>
      <c r="L55" s="15">
        <v>0.03</v>
      </c>
      <c r="M55" s="1">
        <v>1</v>
      </c>
      <c r="O55">
        <v>18</v>
      </c>
      <c r="P55" s="17">
        <f t="shared" si="0"/>
        <v>-0.016</v>
      </c>
      <c r="Q55" s="17"/>
      <c r="R55" s="17"/>
      <c r="S55" s="17"/>
      <c r="T55" s="17"/>
      <c r="U55" s="17"/>
    </row>
    <row r="56" spans="1:21" ht="12.75">
      <c r="A56">
        <v>55</v>
      </c>
      <c r="B56" s="4">
        <v>4241</v>
      </c>
      <c r="C56" s="3">
        <v>33767</v>
      </c>
      <c r="D56" s="7">
        <v>242</v>
      </c>
      <c r="E56" s="1">
        <v>1</v>
      </c>
      <c r="F56" s="1">
        <v>1</v>
      </c>
      <c r="G56" s="1">
        <v>6</v>
      </c>
      <c r="H56" s="1">
        <v>6</v>
      </c>
      <c r="I56" s="1">
        <v>3</v>
      </c>
      <c r="J56" s="15">
        <v>0.13</v>
      </c>
      <c r="K56" s="15">
        <v>0.1</v>
      </c>
      <c r="L56" s="15">
        <v>0.13</v>
      </c>
      <c r="M56" s="1">
        <v>3</v>
      </c>
      <c r="P56" s="17">
        <f t="shared" si="0"/>
        <v>0.03</v>
      </c>
      <c r="Q56" s="17"/>
      <c r="R56" s="17"/>
      <c r="S56" s="17"/>
      <c r="T56" s="17"/>
      <c r="U56" s="17"/>
    </row>
    <row r="57" spans="1:21" ht="12.75">
      <c r="A57">
        <v>56</v>
      </c>
      <c r="B57" s="4">
        <v>4236</v>
      </c>
      <c r="C57" s="3">
        <v>33767</v>
      </c>
      <c r="D57" s="7">
        <v>220</v>
      </c>
      <c r="E57" s="1">
        <v>2</v>
      </c>
      <c r="F57" s="1">
        <v>1</v>
      </c>
      <c r="G57" s="1">
        <v>6</v>
      </c>
      <c r="H57" s="1">
        <v>1</v>
      </c>
      <c r="I57" s="1">
        <v>1</v>
      </c>
      <c r="J57" s="15">
        <v>0.14</v>
      </c>
      <c r="K57" s="15">
        <v>0.16</v>
      </c>
      <c r="L57" s="15">
        <v>0.14</v>
      </c>
      <c r="M57" s="1">
        <v>3</v>
      </c>
      <c r="O57">
        <v>20</v>
      </c>
      <c r="P57" s="17">
        <f t="shared" si="0"/>
        <v>-0.01999999999999999</v>
      </c>
      <c r="Q57" s="17"/>
      <c r="R57" s="17"/>
      <c r="S57" s="17"/>
      <c r="T57" s="17"/>
      <c r="U57" s="17"/>
    </row>
    <row r="58" spans="1:21" ht="12.75">
      <c r="A58">
        <v>57</v>
      </c>
      <c r="B58" s="4">
        <v>3661</v>
      </c>
      <c r="C58" s="3">
        <v>33760</v>
      </c>
      <c r="D58" s="7">
        <v>2350</v>
      </c>
      <c r="E58" s="1">
        <v>1</v>
      </c>
      <c r="F58" s="1">
        <v>1</v>
      </c>
      <c r="G58" s="1">
        <v>6</v>
      </c>
      <c r="H58" s="1">
        <v>4</v>
      </c>
      <c r="I58" s="1">
        <v>2</v>
      </c>
      <c r="J58" s="15">
        <v>0.16</v>
      </c>
      <c r="K58" s="15">
        <v>0.14</v>
      </c>
      <c r="L58" s="15">
        <v>0.16</v>
      </c>
      <c r="M58" s="1">
        <v>3</v>
      </c>
      <c r="P58" s="17">
        <f t="shared" si="0"/>
        <v>0.01999999999999999</v>
      </c>
      <c r="Q58" s="17"/>
      <c r="R58" s="17"/>
      <c r="S58" s="17"/>
      <c r="T58" s="17"/>
      <c r="U58" s="17"/>
    </row>
    <row r="59" spans="1:21" ht="12.75">
      <c r="A59">
        <v>58</v>
      </c>
      <c r="B59" s="4">
        <v>4653</v>
      </c>
      <c r="C59" s="3">
        <v>33769</v>
      </c>
      <c r="D59" s="7">
        <v>50</v>
      </c>
      <c r="E59" s="1">
        <v>1</v>
      </c>
      <c r="F59" s="1">
        <v>1</v>
      </c>
      <c r="G59" s="1">
        <v>4</v>
      </c>
      <c r="J59" s="15">
        <v>0.06</v>
      </c>
      <c r="K59" s="14">
        <v>0.05</v>
      </c>
      <c r="L59" s="15">
        <v>0.06</v>
      </c>
      <c r="M59" s="1">
        <v>1</v>
      </c>
      <c r="P59" s="17">
        <f t="shared" si="0"/>
        <v>0.009999999999999995</v>
      </c>
      <c r="Q59" s="17"/>
      <c r="R59" s="17"/>
      <c r="S59" s="17"/>
      <c r="T59" s="17"/>
      <c r="U59" s="17"/>
    </row>
    <row r="60" spans="1:21" ht="12.75">
      <c r="A60">
        <v>59</v>
      </c>
      <c r="B60" s="4">
        <v>3661</v>
      </c>
      <c r="C60" s="3">
        <v>33762</v>
      </c>
      <c r="D60" s="7">
        <v>2345</v>
      </c>
      <c r="E60" s="1">
        <v>1</v>
      </c>
      <c r="F60" s="1">
        <v>1</v>
      </c>
      <c r="G60" s="1">
        <v>6</v>
      </c>
      <c r="J60" s="15">
        <v>0.2</v>
      </c>
      <c r="K60" s="15">
        <v>0.22</v>
      </c>
      <c r="L60" s="15">
        <v>0.2</v>
      </c>
      <c r="M60" s="1">
        <v>3</v>
      </c>
      <c r="P60" s="17">
        <f t="shared" si="0"/>
        <v>-0.01999999999999999</v>
      </c>
      <c r="Q60" s="17"/>
      <c r="R60" s="17"/>
      <c r="S60" s="17"/>
      <c r="T60" s="17"/>
      <c r="U60" s="17"/>
    </row>
    <row r="61" spans="1:21" ht="12.75">
      <c r="A61">
        <v>61</v>
      </c>
      <c r="B61" s="4">
        <v>4486</v>
      </c>
      <c r="C61" s="3">
        <v>33768</v>
      </c>
      <c r="D61" s="7">
        <v>35</v>
      </c>
      <c r="E61" s="1">
        <v>1</v>
      </c>
      <c r="F61" s="1">
        <v>1</v>
      </c>
      <c r="G61" s="1">
        <v>6</v>
      </c>
      <c r="H61" s="1">
        <v>6</v>
      </c>
      <c r="I61" s="1">
        <v>5</v>
      </c>
      <c r="J61" s="15">
        <v>0.16</v>
      </c>
      <c r="K61" s="15">
        <v>0.32</v>
      </c>
      <c r="L61" s="15">
        <v>0.16</v>
      </c>
      <c r="M61" s="1">
        <v>3</v>
      </c>
      <c r="P61" s="17">
        <f t="shared" si="0"/>
        <v>-0.16</v>
      </c>
      <c r="Q61" s="17"/>
      <c r="R61" s="17"/>
      <c r="S61" s="17"/>
      <c r="T61" s="17"/>
      <c r="U61" s="17"/>
    </row>
    <row r="62" spans="1:21" ht="12.75">
      <c r="A62">
        <v>62</v>
      </c>
      <c r="B62" s="4">
        <v>4236</v>
      </c>
      <c r="C62" s="3">
        <v>33768</v>
      </c>
      <c r="D62" s="7">
        <v>50</v>
      </c>
      <c r="E62" s="1">
        <v>1</v>
      </c>
      <c r="F62" s="1">
        <v>1</v>
      </c>
      <c r="G62" s="1">
        <v>6</v>
      </c>
      <c r="H62" s="1">
        <v>1</v>
      </c>
      <c r="I62" s="1">
        <v>1</v>
      </c>
      <c r="J62" s="15">
        <v>0.14</v>
      </c>
      <c r="K62" s="15">
        <v>0.15</v>
      </c>
      <c r="L62" s="15">
        <v>0.14</v>
      </c>
      <c r="M62" s="1">
        <v>3</v>
      </c>
      <c r="P62" s="17">
        <f t="shared" si="0"/>
        <v>-0.009999999999999981</v>
      </c>
      <c r="Q62" s="17"/>
      <c r="R62" s="17"/>
      <c r="S62" s="17"/>
      <c r="T62" s="17"/>
      <c r="U62" s="17"/>
    </row>
    <row r="63" spans="1:21" ht="12.75">
      <c r="A63">
        <v>63</v>
      </c>
      <c r="B63" s="4">
        <v>4241</v>
      </c>
      <c r="C63" s="3">
        <v>33769</v>
      </c>
      <c r="D63" s="7">
        <v>320</v>
      </c>
      <c r="E63" s="1">
        <v>1</v>
      </c>
      <c r="F63" s="1">
        <v>1</v>
      </c>
      <c r="G63" s="1">
        <v>6</v>
      </c>
      <c r="H63" s="1">
        <v>5</v>
      </c>
      <c r="I63" s="1">
        <v>8</v>
      </c>
      <c r="J63" s="15">
        <v>0.14</v>
      </c>
      <c r="K63" s="15">
        <v>0.16</v>
      </c>
      <c r="L63" s="15">
        <v>0.14</v>
      </c>
      <c r="M63" s="1">
        <v>3</v>
      </c>
      <c r="P63" s="17">
        <f t="shared" si="0"/>
        <v>-0.01999999999999999</v>
      </c>
      <c r="Q63" s="17"/>
      <c r="R63" s="17"/>
      <c r="S63" s="17"/>
      <c r="T63" s="17"/>
      <c r="U63" s="17"/>
    </row>
    <row r="64" spans="1:21" ht="12.75">
      <c r="A64">
        <v>64</v>
      </c>
      <c r="B64" s="4">
        <v>4241</v>
      </c>
      <c r="C64" s="3">
        <v>33769</v>
      </c>
      <c r="D64" s="7">
        <v>135</v>
      </c>
      <c r="E64" s="1">
        <v>1</v>
      </c>
      <c r="F64" s="1">
        <v>1</v>
      </c>
      <c r="G64" s="1">
        <v>6</v>
      </c>
      <c r="H64" s="1">
        <v>4</v>
      </c>
      <c r="I64" s="1">
        <v>4</v>
      </c>
      <c r="J64" s="15">
        <v>0.1</v>
      </c>
      <c r="K64" s="15">
        <v>0.13</v>
      </c>
      <c r="L64" s="15">
        <v>0.1</v>
      </c>
      <c r="M64" s="1">
        <v>3</v>
      </c>
      <c r="P64" s="17">
        <f t="shared" si="0"/>
        <v>-0.03</v>
      </c>
      <c r="Q64" s="17"/>
      <c r="R64" s="17"/>
      <c r="S64" s="17"/>
      <c r="T64" s="17"/>
      <c r="U64" s="17"/>
    </row>
    <row r="65" spans="1:21" ht="12.75">
      <c r="A65">
        <v>65</v>
      </c>
      <c r="B65" s="4">
        <v>4486</v>
      </c>
      <c r="C65" s="3">
        <v>33777</v>
      </c>
      <c r="D65" s="7">
        <v>145</v>
      </c>
      <c r="E65" s="1">
        <v>1</v>
      </c>
      <c r="F65" s="1">
        <v>1</v>
      </c>
      <c r="G65" s="1">
        <v>6</v>
      </c>
      <c r="H65" s="1">
        <v>3</v>
      </c>
      <c r="I65" s="1">
        <v>4</v>
      </c>
      <c r="J65" s="15">
        <v>0.11</v>
      </c>
      <c r="K65" s="15">
        <v>0.11</v>
      </c>
      <c r="L65" s="15">
        <v>0.11</v>
      </c>
      <c r="M65" s="1">
        <v>3</v>
      </c>
      <c r="P65" s="17">
        <f t="shared" si="0"/>
        <v>0</v>
      </c>
      <c r="Q65" s="17"/>
      <c r="R65" s="17"/>
      <c r="S65" s="17"/>
      <c r="T65" s="17"/>
      <c r="U65" s="17"/>
    </row>
    <row r="66" spans="1:21" ht="12.75">
      <c r="A66">
        <v>66</v>
      </c>
      <c r="B66" s="4">
        <v>4819</v>
      </c>
      <c r="C66" s="3">
        <v>33777</v>
      </c>
      <c r="D66" s="7">
        <v>115</v>
      </c>
      <c r="E66" s="1">
        <v>1</v>
      </c>
      <c r="F66" s="1">
        <v>1</v>
      </c>
      <c r="H66" s="1">
        <v>1</v>
      </c>
      <c r="J66" s="15">
        <v>0.06</v>
      </c>
      <c r="K66" s="14">
        <v>0.067</v>
      </c>
      <c r="L66" s="15">
        <v>0.06</v>
      </c>
      <c r="M66" s="1">
        <v>2</v>
      </c>
      <c r="P66" s="17">
        <f t="shared" si="0"/>
        <v>-0.007000000000000006</v>
      </c>
      <c r="Q66" s="17"/>
      <c r="R66" s="17"/>
      <c r="S66" s="17"/>
      <c r="T66" s="17"/>
      <c r="U66" s="17"/>
    </row>
    <row r="67" spans="1:21" ht="12.75">
      <c r="A67">
        <v>67</v>
      </c>
      <c r="B67" s="4">
        <v>4819</v>
      </c>
      <c r="C67" s="3">
        <v>33776</v>
      </c>
      <c r="D67" s="7">
        <v>2228</v>
      </c>
      <c r="E67" s="1">
        <v>1</v>
      </c>
      <c r="F67" s="1">
        <v>1</v>
      </c>
      <c r="G67" s="1">
        <v>2</v>
      </c>
      <c r="I67" s="1">
        <v>1</v>
      </c>
      <c r="J67" s="15">
        <v>0.04</v>
      </c>
      <c r="K67" s="14">
        <v>0.022</v>
      </c>
      <c r="L67" s="15">
        <v>0.04</v>
      </c>
      <c r="M67" s="1">
        <v>1</v>
      </c>
      <c r="P67" s="17">
        <f aca="true" t="shared" si="1" ref="P67:P130">L67-K67</f>
        <v>0.018000000000000002</v>
      </c>
      <c r="Q67" s="17"/>
      <c r="R67" s="17"/>
      <c r="S67" s="17"/>
      <c r="T67" s="17"/>
      <c r="U67" s="17"/>
    </row>
    <row r="68" spans="1:21" ht="12.75">
      <c r="A68">
        <v>68</v>
      </c>
      <c r="B68" s="4">
        <v>4236</v>
      </c>
      <c r="C68" s="3">
        <v>33777</v>
      </c>
      <c r="D68" s="7">
        <v>220</v>
      </c>
      <c r="E68" s="1">
        <v>1</v>
      </c>
      <c r="F68" s="1">
        <v>1</v>
      </c>
      <c r="G68" s="1">
        <v>4</v>
      </c>
      <c r="H68" s="1">
        <v>6</v>
      </c>
      <c r="I68" s="1">
        <v>3</v>
      </c>
      <c r="J68" s="15">
        <v>0.14</v>
      </c>
      <c r="K68" s="15">
        <v>0.19</v>
      </c>
      <c r="L68" s="15">
        <v>0.14</v>
      </c>
      <c r="M68" s="1">
        <v>3</v>
      </c>
      <c r="P68" s="17">
        <f t="shared" si="1"/>
        <v>-0.04999999999999999</v>
      </c>
      <c r="Q68" s="17"/>
      <c r="R68" s="17"/>
      <c r="S68" s="17"/>
      <c r="T68" s="17"/>
      <c r="U68" s="17"/>
    </row>
    <row r="69" spans="1:21" ht="12.75">
      <c r="A69">
        <v>69</v>
      </c>
      <c r="B69" s="4">
        <v>4486</v>
      </c>
      <c r="C69" s="3">
        <v>33776</v>
      </c>
      <c r="D69" s="7">
        <v>325</v>
      </c>
      <c r="E69" s="1">
        <v>1</v>
      </c>
      <c r="F69" s="1">
        <v>1</v>
      </c>
      <c r="G69" s="1">
        <v>6</v>
      </c>
      <c r="H69" s="1">
        <v>5</v>
      </c>
      <c r="I69" s="1">
        <v>6</v>
      </c>
      <c r="J69" s="15">
        <v>0.23</v>
      </c>
      <c r="K69" s="15">
        <v>0.2</v>
      </c>
      <c r="L69" s="15">
        <v>0.23</v>
      </c>
      <c r="M69" s="1">
        <v>3</v>
      </c>
      <c r="P69" s="17">
        <f t="shared" si="1"/>
        <v>0.03</v>
      </c>
      <c r="Q69" s="17"/>
      <c r="R69" s="17"/>
      <c r="S69" s="17"/>
      <c r="T69" s="17"/>
      <c r="U69" s="17"/>
    </row>
    <row r="70" spans="1:21" ht="12.75">
      <c r="A70">
        <v>70</v>
      </c>
      <c r="B70" s="4">
        <v>4236</v>
      </c>
      <c r="C70" s="3">
        <v>33776</v>
      </c>
      <c r="D70" s="7">
        <v>205</v>
      </c>
      <c r="E70" s="1">
        <v>1</v>
      </c>
      <c r="F70" s="1">
        <v>1</v>
      </c>
      <c r="G70" s="1">
        <v>6</v>
      </c>
      <c r="H70" s="1">
        <v>4</v>
      </c>
      <c r="I70" s="1">
        <v>2</v>
      </c>
      <c r="J70" s="15">
        <v>0.1</v>
      </c>
      <c r="K70" s="15">
        <v>0.131</v>
      </c>
      <c r="L70" s="15">
        <v>0.1</v>
      </c>
      <c r="M70" s="1">
        <v>3</v>
      </c>
      <c r="P70" s="17">
        <f t="shared" si="1"/>
        <v>-0.031</v>
      </c>
      <c r="Q70" s="17"/>
      <c r="R70" s="17"/>
      <c r="S70" s="17"/>
      <c r="T70" s="17"/>
      <c r="U70" s="17"/>
    </row>
    <row r="71" spans="1:21" ht="12.75">
      <c r="A71">
        <v>71</v>
      </c>
      <c r="B71" s="4">
        <v>4236</v>
      </c>
      <c r="C71" s="3">
        <v>33776</v>
      </c>
      <c r="D71" s="7">
        <v>220</v>
      </c>
      <c r="E71" s="1">
        <v>1</v>
      </c>
      <c r="F71" s="1">
        <v>1</v>
      </c>
      <c r="G71" s="1">
        <v>2</v>
      </c>
      <c r="H71" s="1">
        <v>3</v>
      </c>
      <c r="I71" s="1">
        <v>3</v>
      </c>
      <c r="J71" s="15">
        <v>0.1</v>
      </c>
      <c r="K71" s="15">
        <v>0.19</v>
      </c>
      <c r="L71" s="15">
        <v>0.1</v>
      </c>
      <c r="M71" s="1">
        <v>3</v>
      </c>
      <c r="P71" s="17">
        <f t="shared" si="1"/>
        <v>-0.09</v>
      </c>
      <c r="Q71" s="17"/>
      <c r="R71" s="17"/>
      <c r="S71" s="17"/>
      <c r="T71" s="17"/>
      <c r="U71" s="17"/>
    </row>
    <row r="72" spans="1:21" ht="12.75">
      <c r="A72">
        <v>72</v>
      </c>
      <c r="B72" s="4">
        <v>4486</v>
      </c>
      <c r="C72" s="3">
        <v>33775</v>
      </c>
      <c r="D72" s="7">
        <v>2320</v>
      </c>
      <c r="E72" s="1">
        <v>1</v>
      </c>
      <c r="F72" s="1">
        <v>1</v>
      </c>
      <c r="G72" s="1">
        <v>4</v>
      </c>
      <c r="H72" s="1">
        <v>2</v>
      </c>
      <c r="I72" s="1">
        <v>2</v>
      </c>
      <c r="J72" s="15">
        <v>0.09</v>
      </c>
      <c r="K72" s="15">
        <v>0.09</v>
      </c>
      <c r="L72" s="15">
        <v>0.09</v>
      </c>
      <c r="M72" s="1">
        <v>3</v>
      </c>
      <c r="P72" s="17">
        <f t="shared" si="1"/>
        <v>0</v>
      </c>
      <c r="Q72" s="17"/>
      <c r="R72" s="17"/>
      <c r="S72" s="17"/>
      <c r="T72" s="17"/>
      <c r="U72" s="17"/>
    </row>
    <row r="73" spans="1:21" ht="12.75">
      <c r="A73">
        <v>73</v>
      </c>
      <c r="B73" s="4">
        <v>4241</v>
      </c>
      <c r="C73" s="3">
        <v>33776</v>
      </c>
      <c r="D73" s="7">
        <v>148</v>
      </c>
      <c r="E73" s="1">
        <v>1</v>
      </c>
      <c r="F73" s="1">
        <v>1</v>
      </c>
      <c r="G73" s="1">
        <v>6</v>
      </c>
      <c r="H73" s="1">
        <v>9</v>
      </c>
      <c r="I73" s="1">
        <v>3</v>
      </c>
      <c r="J73" s="15">
        <v>0.16</v>
      </c>
      <c r="K73" s="15">
        <v>0.14</v>
      </c>
      <c r="L73" s="15">
        <v>0.16</v>
      </c>
      <c r="M73" s="1">
        <v>3</v>
      </c>
      <c r="P73" s="17">
        <f t="shared" si="1"/>
        <v>0.01999999999999999</v>
      </c>
      <c r="Q73" s="17"/>
      <c r="R73" s="17"/>
      <c r="S73" s="17"/>
      <c r="T73" s="17"/>
      <c r="U73" s="17"/>
    </row>
    <row r="74" spans="1:21" ht="12.75">
      <c r="A74">
        <v>74</v>
      </c>
      <c r="B74" s="4">
        <v>4236</v>
      </c>
      <c r="C74" s="3">
        <v>33775</v>
      </c>
      <c r="D74" s="7">
        <v>220</v>
      </c>
      <c r="E74" s="1">
        <v>1</v>
      </c>
      <c r="F74" s="1">
        <v>1</v>
      </c>
      <c r="G74" s="1">
        <v>2</v>
      </c>
      <c r="H74" s="1">
        <v>1</v>
      </c>
      <c r="I74" s="1">
        <v>1</v>
      </c>
      <c r="J74" s="15">
        <v>0.07</v>
      </c>
      <c r="K74" s="14">
        <v>0.04</v>
      </c>
      <c r="L74" s="15">
        <v>0.07</v>
      </c>
      <c r="M74" s="1">
        <v>1</v>
      </c>
      <c r="P74" s="17">
        <f t="shared" si="1"/>
        <v>0.030000000000000006</v>
      </c>
      <c r="Q74" s="17"/>
      <c r="R74" s="17"/>
      <c r="S74" s="17"/>
      <c r="T74" s="17"/>
      <c r="U74" s="17"/>
    </row>
    <row r="75" spans="1:21" ht="12.75">
      <c r="A75">
        <v>75</v>
      </c>
      <c r="B75" s="4">
        <v>4236</v>
      </c>
      <c r="C75" s="3">
        <v>33775</v>
      </c>
      <c r="D75" s="7">
        <v>2100</v>
      </c>
      <c r="E75" s="1">
        <v>1</v>
      </c>
      <c r="F75" s="1">
        <v>1</v>
      </c>
      <c r="G75" s="1">
        <v>2</v>
      </c>
      <c r="H75" s="1">
        <v>4</v>
      </c>
      <c r="I75" s="1">
        <v>1</v>
      </c>
      <c r="J75" s="15">
        <v>0.09</v>
      </c>
      <c r="K75" s="14">
        <v>0.048</v>
      </c>
      <c r="L75" s="15">
        <v>0.09</v>
      </c>
      <c r="M75" s="1">
        <v>1</v>
      </c>
      <c r="N75" t="s">
        <v>14</v>
      </c>
      <c r="P75" s="17">
        <f t="shared" si="1"/>
        <v>0.041999999999999996</v>
      </c>
      <c r="Q75" s="17"/>
      <c r="R75" s="17"/>
      <c r="S75" s="17"/>
      <c r="T75" s="17"/>
      <c r="U75" s="17"/>
    </row>
    <row r="76" spans="1:21" ht="12.75">
      <c r="A76">
        <v>76</v>
      </c>
      <c r="B76" s="4">
        <v>4236</v>
      </c>
      <c r="C76" s="3">
        <v>33776</v>
      </c>
      <c r="D76" s="7">
        <v>145</v>
      </c>
      <c r="E76" s="1">
        <v>1</v>
      </c>
      <c r="F76" s="1">
        <v>1</v>
      </c>
      <c r="G76" s="1">
        <v>4</v>
      </c>
      <c r="H76" s="1">
        <v>1</v>
      </c>
      <c r="I76" s="1">
        <v>1</v>
      </c>
      <c r="J76" s="15">
        <v>0.07</v>
      </c>
      <c r="K76" s="14">
        <v>0.05</v>
      </c>
      <c r="L76" s="15">
        <v>0.07</v>
      </c>
      <c r="M76" s="1">
        <v>1</v>
      </c>
      <c r="P76" s="17">
        <f t="shared" si="1"/>
        <v>0.020000000000000004</v>
      </c>
      <c r="Q76" s="17"/>
      <c r="R76" s="17"/>
      <c r="S76" s="17"/>
      <c r="T76" s="17"/>
      <c r="U76" s="17"/>
    </row>
    <row r="77" spans="1:21" ht="12.75">
      <c r="A77">
        <v>77</v>
      </c>
      <c r="B77" s="4">
        <v>4819</v>
      </c>
      <c r="C77" s="3">
        <v>33776</v>
      </c>
      <c r="D77" s="7">
        <v>222</v>
      </c>
      <c r="E77" s="1">
        <v>1</v>
      </c>
      <c r="F77" s="1">
        <v>2</v>
      </c>
      <c r="G77" s="1">
        <v>6</v>
      </c>
      <c r="H77" s="1">
        <v>3</v>
      </c>
      <c r="J77" s="15">
        <v>0.13</v>
      </c>
      <c r="K77" s="15">
        <v>0.156</v>
      </c>
      <c r="L77" s="15">
        <v>0.13</v>
      </c>
      <c r="M77" s="1">
        <v>3</v>
      </c>
      <c r="P77" s="17">
        <f t="shared" si="1"/>
        <v>-0.025999999999999995</v>
      </c>
      <c r="Q77" s="17"/>
      <c r="R77" s="17"/>
      <c r="S77" s="17"/>
      <c r="T77" s="17"/>
      <c r="U77" s="17"/>
    </row>
    <row r="78" spans="1:21" ht="12.75">
      <c r="A78">
        <v>78</v>
      </c>
      <c r="B78" s="4">
        <v>3661</v>
      </c>
      <c r="C78" s="3">
        <v>33768</v>
      </c>
      <c r="D78" s="7">
        <v>134</v>
      </c>
      <c r="E78" s="1">
        <v>1</v>
      </c>
      <c r="F78" s="1">
        <v>1</v>
      </c>
      <c r="G78" s="1">
        <v>6</v>
      </c>
      <c r="H78" s="1">
        <v>4</v>
      </c>
      <c r="I78" s="1">
        <v>4</v>
      </c>
      <c r="J78" s="15">
        <v>0.14</v>
      </c>
      <c r="K78" s="15">
        <v>0.15</v>
      </c>
      <c r="L78" s="15">
        <v>0.14</v>
      </c>
      <c r="M78" s="1">
        <v>3</v>
      </c>
      <c r="P78" s="17">
        <f t="shared" si="1"/>
        <v>-0.009999999999999981</v>
      </c>
      <c r="Q78" s="17"/>
      <c r="R78" s="17"/>
      <c r="S78" s="17"/>
      <c r="T78" s="17"/>
      <c r="U78" s="17"/>
    </row>
    <row r="79" spans="1:21" ht="12.75">
      <c r="A79">
        <v>79</v>
      </c>
      <c r="B79" s="4">
        <v>3661</v>
      </c>
      <c r="C79" s="3">
        <v>33762</v>
      </c>
      <c r="D79" s="7">
        <v>25</v>
      </c>
      <c r="E79" s="1">
        <v>1</v>
      </c>
      <c r="F79" s="1">
        <v>1</v>
      </c>
      <c r="G79" s="1">
        <v>6</v>
      </c>
      <c r="J79" s="15">
        <v>0.14</v>
      </c>
      <c r="K79" s="15">
        <v>0.12</v>
      </c>
      <c r="L79" s="15">
        <v>0.14</v>
      </c>
      <c r="M79" s="1">
        <v>3</v>
      </c>
      <c r="P79" s="17">
        <f t="shared" si="1"/>
        <v>0.020000000000000018</v>
      </c>
      <c r="Q79" s="17"/>
      <c r="R79" s="17"/>
      <c r="S79" s="17"/>
      <c r="T79" s="17"/>
      <c r="U79" s="17"/>
    </row>
    <row r="80" spans="1:21" ht="12.75">
      <c r="A80">
        <v>80</v>
      </c>
      <c r="B80" s="4">
        <v>3661</v>
      </c>
      <c r="C80" s="3">
        <v>33767</v>
      </c>
      <c r="D80" s="7">
        <v>2245</v>
      </c>
      <c r="E80" s="1">
        <v>1</v>
      </c>
      <c r="F80" s="1">
        <v>1</v>
      </c>
      <c r="G80" s="1">
        <v>6</v>
      </c>
      <c r="H80" s="1">
        <v>3</v>
      </c>
      <c r="I80" s="1">
        <v>2</v>
      </c>
      <c r="J80" s="15">
        <v>0.18</v>
      </c>
      <c r="K80" s="15">
        <v>0.3</v>
      </c>
      <c r="L80" s="15">
        <v>0.18</v>
      </c>
      <c r="M80" s="1">
        <v>3</v>
      </c>
      <c r="P80" s="17">
        <f t="shared" si="1"/>
        <v>-0.12</v>
      </c>
      <c r="Q80" s="17"/>
      <c r="R80" s="17"/>
      <c r="S80" s="17"/>
      <c r="T80" s="17"/>
      <c r="U80" s="17"/>
    </row>
    <row r="81" spans="1:21" ht="12.75">
      <c r="A81">
        <v>81</v>
      </c>
      <c r="B81" s="4">
        <v>3661</v>
      </c>
      <c r="C81" s="3">
        <v>33769</v>
      </c>
      <c r="D81" s="7">
        <v>2320</v>
      </c>
      <c r="E81" s="1">
        <v>1</v>
      </c>
      <c r="F81" s="1">
        <v>1</v>
      </c>
      <c r="G81" s="1">
        <v>6</v>
      </c>
      <c r="H81" s="1">
        <v>3</v>
      </c>
      <c r="I81" s="1">
        <v>4</v>
      </c>
      <c r="J81" s="15">
        <v>0.09</v>
      </c>
      <c r="K81" s="15">
        <v>0.2</v>
      </c>
      <c r="L81" s="15">
        <v>0.09</v>
      </c>
      <c r="M81" s="1">
        <v>3</v>
      </c>
      <c r="P81" s="17">
        <f t="shared" si="1"/>
        <v>-0.11000000000000001</v>
      </c>
      <c r="Q81" s="17"/>
      <c r="R81" s="17"/>
      <c r="S81" s="17"/>
      <c r="T81" s="17"/>
      <c r="U81" s="17"/>
    </row>
    <row r="82" spans="1:21" ht="12.75">
      <c r="A82">
        <v>82</v>
      </c>
      <c r="B82" s="4">
        <v>3661</v>
      </c>
      <c r="C82" s="3">
        <v>33769</v>
      </c>
      <c r="D82" s="7">
        <v>108</v>
      </c>
      <c r="E82" s="1">
        <v>1</v>
      </c>
      <c r="F82" s="1">
        <v>1</v>
      </c>
      <c r="G82" s="1">
        <v>6</v>
      </c>
      <c r="H82" s="1">
        <v>1</v>
      </c>
      <c r="I82" s="1">
        <v>7</v>
      </c>
      <c r="J82" s="15">
        <v>0.18</v>
      </c>
      <c r="K82" s="15">
        <v>0.16</v>
      </c>
      <c r="L82" s="15">
        <v>0.18</v>
      </c>
      <c r="M82" s="1">
        <v>3</v>
      </c>
      <c r="P82" s="17">
        <f t="shared" si="1"/>
        <v>0.01999999999999999</v>
      </c>
      <c r="Q82" s="17"/>
      <c r="R82" s="17"/>
      <c r="S82" s="17"/>
      <c r="T82" s="17"/>
      <c r="U82" s="17"/>
    </row>
    <row r="83" spans="1:21" ht="12.75">
      <c r="A83">
        <v>83</v>
      </c>
      <c r="B83" s="4">
        <v>4236</v>
      </c>
      <c r="C83" s="3">
        <v>33769</v>
      </c>
      <c r="D83" s="7">
        <v>2220</v>
      </c>
      <c r="E83" s="1">
        <v>1</v>
      </c>
      <c r="F83" s="1">
        <v>1</v>
      </c>
      <c r="G83" s="1">
        <v>6</v>
      </c>
      <c r="H83" s="1">
        <v>4</v>
      </c>
      <c r="I83" s="1">
        <v>4</v>
      </c>
      <c r="J83" s="15">
        <v>0.14</v>
      </c>
      <c r="K83" s="15">
        <v>0.2</v>
      </c>
      <c r="L83" s="15">
        <v>0.14</v>
      </c>
      <c r="M83" s="1">
        <v>3</v>
      </c>
      <c r="P83" s="17">
        <f t="shared" si="1"/>
        <v>-0.06</v>
      </c>
      <c r="Q83" s="17"/>
      <c r="R83" s="17"/>
      <c r="S83" s="17"/>
      <c r="T83" s="17"/>
      <c r="U83" s="17"/>
    </row>
    <row r="84" spans="1:21" ht="12.75">
      <c r="A84">
        <v>84</v>
      </c>
      <c r="B84" s="4">
        <v>4819</v>
      </c>
      <c r="C84" s="3">
        <v>33774</v>
      </c>
      <c r="D84" s="7">
        <v>2241</v>
      </c>
      <c r="E84" s="1">
        <v>1</v>
      </c>
      <c r="F84" s="1">
        <v>1</v>
      </c>
      <c r="G84" s="1">
        <v>2</v>
      </c>
      <c r="H84" s="1">
        <v>5</v>
      </c>
      <c r="I84" s="1">
        <v>2</v>
      </c>
      <c r="J84" s="15">
        <v>0</v>
      </c>
      <c r="K84" s="14">
        <v>0</v>
      </c>
      <c r="L84" s="15">
        <v>0</v>
      </c>
      <c r="M84" s="1">
        <v>3</v>
      </c>
      <c r="N84" t="s">
        <v>17</v>
      </c>
      <c r="P84" s="17">
        <f t="shared" si="1"/>
        <v>0</v>
      </c>
      <c r="Q84" s="17"/>
      <c r="R84" s="17"/>
      <c r="S84" s="17"/>
      <c r="T84" s="17"/>
      <c r="U84" s="17"/>
    </row>
    <row r="85" spans="1:21" ht="12.75">
      <c r="A85">
        <v>85</v>
      </c>
      <c r="B85" s="4">
        <v>4241</v>
      </c>
      <c r="C85" s="3">
        <v>33775</v>
      </c>
      <c r="D85" s="7">
        <v>130</v>
      </c>
      <c r="E85" s="1">
        <v>1</v>
      </c>
      <c r="F85" s="1">
        <v>1</v>
      </c>
      <c r="G85" s="1">
        <v>6</v>
      </c>
      <c r="H85" s="1">
        <v>4</v>
      </c>
      <c r="I85" s="1">
        <v>2</v>
      </c>
      <c r="J85" s="15">
        <v>0.11</v>
      </c>
      <c r="K85" s="15">
        <v>0.14</v>
      </c>
      <c r="L85" s="15">
        <v>0.11</v>
      </c>
      <c r="M85" s="1">
        <v>3</v>
      </c>
      <c r="P85" s="17">
        <f t="shared" si="1"/>
        <v>-0.030000000000000013</v>
      </c>
      <c r="Q85" s="17"/>
      <c r="R85" s="17"/>
      <c r="S85" s="17"/>
      <c r="T85" s="17"/>
      <c r="U85" s="17"/>
    </row>
    <row r="86" spans="1:21" ht="12.75">
      <c r="A86">
        <v>86</v>
      </c>
      <c r="B86" s="4">
        <v>4819</v>
      </c>
      <c r="C86" s="3">
        <v>33769</v>
      </c>
      <c r="D86" s="7">
        <v>115</v>
      </c>
      <c r="E86" s="1">
        <v>1</v>
      </c>
      <c r="F86" s="1">
        <v>1</v>
      </c>
      <c r="G86" s="1">
        <v>6</v>
      </c>
      <c r="J86" s="15">
        <v>0.11</v>
      </c>
      <c r="K86" s="15">
        <v>0.088</v>
      </c>
      <c r="L86" s="15">
        <v>0.11</v>
      </c>
      <c r="M86" s="1">
        <v>3</v>
      </c>
      <c r="P86" s="17">
        <f t="shared" si="1"/>
        <v>0.022000000000000006</v>
      </c>
      <c r="Q86" s="17"/>
      <c r="R86" s="17"/>
      <c r="S86" s="17"/>
      <c r="T86" s="17"/>
      <c r="U86" s="17"/>
    </row>
    <row r="87" spans="1:21" ht="12.75">
      <c r="A87">
        <v>87</v>
      </c>
      <c r="B87" s="4">
        <v>4819</v>
      </c>
      <c r="C87" s="3">
        <v>33769</v>
      </c>
      <c r="D87" s="7">
        <v>2215</v>
      </c>
      <c r="E87" s="1">
        <v>1</v>
      </c>
      <c r="F87" s="1">
        <v>1</v>
      </c>
      <c r="G87" s="1">
        <v>6</v>
      </c>
      <c r="H87" s="1">
        <v>7</v>
      </c>
      <c r="J87" s="15">
        <v>0.12</v>
      </c>
      <c r="K87" s="15">
        <v>0.12</v>
      </c>
      <c r="L87" s="15">
        <v>0.12</v>
      </c>
      <c r="M87" s="1">
        <v>3</v>
      </c>
      <c r="P87" s="17">
        <f t="shared" si="1"/>
        <v>0</v>
      </c>
      <c r="Q87" s="17"/>
      <c r="R87" s="17"/>
      <c r="S87" s="17"/>
      <c r="T87" s="17"/>
      <c r="U87" s="17"/>
    </row>
    <row r="88" spans="1:21" ht="12.75">
      <c r="A88">
        <v>88</v>
      </c>
      <c r="B88" s="4">
        <v>4653</v>
      </c>
      <c r="C88" s="3">
        <v>33769</v>
      </c>
      <c r="D88" s="7">
        <v>2335</v>
      </c>
      <c r="E88" s="1">
        <v>1</v>
      </c>
      <c r="F88" s="1">
        <v>1</v>
      </c>
      <c r="G88" s="1">
        <v>2</v>
      </c>
      <c r="H88" s="1">
        <v>1</v>
      </c>
      <c r="I88" s="1">
        <v>2</v>
      </c>
      <c r="J88" s="15">
        <v>0.05</v>
      </c>
      <c r="K88" s="14">
        <v>0.02</v>
      </c>
      <c r="L88" s="15">
        <v>0.05</v>
      </c>
      <c r="M88" s="1">
        <v>1</v>
      </c>
      <c r="P88" s="17">
        <f t="shared" si="1"/>
        <v>0.030000000000000002</v>
      </c>
      <c r="Q88" s="17"/>
      <c r="R88" s="17"/>
      <c r="S88" s="17"/>
      <c r="T88" s="17"/>
      <c r="U88" s="17"/>
    </row>
    <row r="89" spans="1:21" ht="12.75">
      <c r="A89">
        <v>89</v>
      </c>
      <c r="B89" s="4">
        <v>4236</v>
      </c>
      <c r="C89" s="3">
        <v>33774</v>
      </c>
      <c r="D89" s="7">
        <v>115</v>
      </c>
      <c r="E89" s="1">
        <v>1</v>
      </c>
      <c r="F89" s="1">
        <v>1</v>
      </c>
      <c r="G89" s="1">
        <v>2</v>
      </c>
      <c r="H89" s="1">
        <v>1</v>
      </c>
      <c r="I89" s="1">
        <v>0</v>
      </c>
      <c r="J89" s="15">
        <v>0.04</v>
      </c>
      <c r="K89" s="14">
        <v>0.05</v>
      </c>
      <c r="L89" s="15">
        <v>0.04</v>
      </c>
      <c r="M89" s="1">
        <v>2</v>
      </c>
      <c r="P89" s="17">
        <f t="shared" si="1"/>
        <v>-0.010000000000000002</v>
      </c>
      <c r="Q89" s="17"/>
      <c r="R89" s="17"/>
      <c r="S89" s="17"/>
      <c r="T89" s="17"/>
      <c r="U89" s="17"/>
    </row>
    <row r="90" spans="1:21" ht="12.75">
      <c r="A90">
        <v>90</v>
      </c>
      <c r="B90" s="4">
        <v>4241</v>
      </c>
      <c r="C90" s="3">
        <v>33774</v>
      </c>
      <c r="D90" s="7">
        <v>119</v>
      </c>
      <c r="E90" s="1">
        <v>1</v>
      </c>
      <c r="F90" s="1">
        <v>1</v>
      </c>
      <c r="G90" s="1">
        <v>6</v>
      </c>
      <c r="H90" s="1">
        <v>12</v>
      </c>
      <c r="I90" s="1">
        <v>2</v>
      </c>
      <c r="J90" s="15">
        <v>0.13</v>
      </c>
      <c r="K90" s="15">
        <v>0.12</v>
      </c>
      <c r="L90" s="15">
        <v>0.13</v>
      </c>
      <c r="M90" s="1">
        <v>3</v>
      </c>
      <c r="P90" s="17">
        <f t="shared" si="1"/>
        <v>0.010000000000000009</v>
      </c>
      <c r="Q90" s="17"/>
      <c r="R90" s="17"/>
      <c r="S90" s="17"/>
      <c r="T90" s="17"/>
      <c r="U90" s="17"/>
    </row>
    <row r="91" spans="1:21" ht="12.75">
      <c r="A91">
        <v>91</v>
      </c>
      <c r="B91" s="4">
        <v>2737</v>
      </c>
      <c r="C91" s="3">
        <v>33775</v>
      </c>
      <c r="D91" s="7">
        <v>235</v>
      </c>
      <c r="E91" s="1">
        <v>1</v>
      </c>
      <c r="F91" s="1">
        <v>1</v>
      </c>
      <c r="G91" s="1">
        <v>2</v>
      </c>
      <c r="H91" s="1">
        <v>2</v>
      </c>
      <c r="I91" s="1">
        <v>2</v>
      </c>
      <c r="J91" s="15">
        <v>0.04</v>
      </c>
      <c r="K91" s="14">
        <v>0.017</v>
      </c>
      <c r="L91" s="15">
        <v>0.04</v>
      </c>
      <c r="M91" s="1">
        <v>1</v>
      </c>
      <c r="P91" s="17">
        <f t="shared" si="1"/>
        <v>0.023</v>
      </c>
      <c r="Q91" s="17"/>
      <c r="R91" s="17"/>
      <c r="S91" s="17"/>
      <c r="T91" s="17"/>
      <c r="U91" s="17"/>
    </row>
    <row r="92" spans="1:21" ht="12.75">
      <c r="A92">
        <v>92</v>
      </c>
      <c r="B92" s="4">
        <v>2737</v>
      </c>
      <c r="C92" s="3">
        <v>33774</v>
      </c>
      <c r="D92" s="7">
        <v>2259</v>
      </c>
      <c r="E92" s="1">
        <v>1</v>
      </c>
      <c r="F92" s="1">
        <v>1</v>
      </c>
      <c r="G92" s="1">
        <v>6</v>
      </c>
      <c r="H92" s="1">
        <v>4</v>
      </c>
      <c r="I92" s="1">
        <v>7</v>
      </c>
      <c r="J92" s="15">
        <v>0.15</v>
      </c>
      <c r="K92" s="15">
        <v>0.26</v>
      </c>
      <c r="L92" s="15">
        <v>0.15</v>
      </c>
      <c r="M92" s="1">
        <v>3</v>
      </c>
      <c r="P92" s="17">
        <f t="shared" si="1"/>
        <v>-0.11000000000000001</v>
      </c>
      <c r="Q92" s="17"/>
      <c r="R92" s="17"/>
      <c r="S92" s="17"/>
      <c r="T92" s="17"/>
      <c r="U92" s="17"/>
    </row>
    <row r="93" spans="1:21" ht="12.75">
      <c r="A93">
        <v>93</v>
      </c>
      <c r="B93" s="4">
        <v>4486</v>
      </c>
      <c r="C93" s="3">
        <v>33763</v>
      </c>
      <c r="D93" s="7">
        <v>15</v>
      </c>
      <c r="E93" s="1">
        <v>1</v>
      </c>
      <c r="F93" s="1">
        <v>1</v>
      </c>
      <c r="G93" s="1">
        <v>6</v>
      </c>
      <c r="I93" s="1">
        <v>3</v>
      </c>
      <c r="J93" s="15">
        <v>0.16</v>
      </c>
      <c r="K93" s="15">
        <v>0.2</v>
      </c>
      <c r="L93" s="15">
        <v>0.16</v>
      </c>
      <c r="M93" s="1">
        <v>3</v>
      </c>
      <c r="P93" s="17">
        <f t="shared" si="1"/>
        <v>-0.04000000000000001</v>
      </c>
      <c r="Q93" s="17"/>
      <c r="R93" s="17"/>
      <c r="S93" s="17"/>
      <c r="T93" s="17"/>
      <c r="U93" s="17"/>
    </row>
    <row r="94" spans="1:21" ht="12.75">
      <c r="A94">
        <v>94</v>
      </c>
      <c r="B94" s="4">
        <v>4486</v>
      </c>
      <c r="C94" s="3">
        <v>33755</v>
      </c>
      <c r="D94" s="7">
        <v>119</v>
      </c>
      <c r="E94" s="1">
        <v>1</v>
      </c>
      <c r="F94" s="1">
        <v>1</v>
      </c>
      <c r="G94" s="1">
        <v>6</v>
      </c>
      <c r="H94" s="1">
        <v>6</v>
      </c>
      <c r="J94" s="15">
        <v>0.2</v>
      </c>
      <c r="K94" s="15">
        <v>0.22</v>
      </c>
      <c r="L94" s="15">
        <v>0.2</v>
      </c>
      <c r="M94" s="1">
        <v>3</v>
      </c>
      <c r="P94" s="17">
        <f t="shared" si="1"/>
        <v>-0.01999999999999999</v>
      </c>
      <c r="Q94" s="17"/>
      <c r="R94" s="17"/>
      <c r="S94" s="17"/>
      <c r="T94" s="17"/>
      <c r="U94" s="17"/>
    </row>
    <row r="95" spans="1:21" ht="12.75">
      <c r="A95">
        <v>95</v>
      </c>
      <c r="B95" s="4">
        <v>4486</v>
      </c>
      <c r="C95" s="3">
        <v>33762</v>
      </c>
      <c r="D95" s="7">
        <v>2130</v>
      </c>
      <c r="E95" s="1">
        <v>1</v>
      </c>
      <c r="F95" s="1">
        <v>1</v>
      </c>
      <c r="G95" s="1">
        <v>6</v>
      </c>
      <c r="H95" s="1">
        <v>4</v>
      </c>
      <c r="I95" s="1">
        <v>8</v>
      </c>
      <c r="J95" s="15">
        <v>0.2</v>
      </c>
      <c r="K95" s="15">
        <v>0.23</v>
      </c>
      <c r="L95" s="15">
        <v>0.2</v>
      </c>
      <c r="M95" s="1">
        <v>3</v>
      </c>
      <c r="P95" s="17">
        <f t="shared" si="1"/>
        <v>-0.03</v>
      </c>
      <c r="Q95" s="17"/>
      <c r="R95" s="17"/>
      <c r="S95" s="17"/>
      <c r="T95" s="17"/>
      <c r="U95" s="17"/>
    </row>
    <row r="96" spans="1:21" ht="12.75">
      <c r="A96">
        <v>96</v>
      </c>
      <c r="B96" s="4">
        <v>4241</v>
      </c>
      <c r="C96" s="3">
        <v>33782</v>
      </c>
      <c r="D96" s="7">
        <v>35</v>
      </c>
      <c r="E96" s="1">
        <v>1</v>
      </c>
      <c r="F96" s="1">
        <v>1</v>
      </c>
      <c r="G96" s="1">
        <v>6</v>
      </c>
      <c r="H96" s="1">
        <v>3</v>
      </c>
      <c r="I96" s="1">
        <v>2</v>
      </c>
      <c r="J96" s="15">
        <v>0.14</v>
      </c>
      <c r="K96" s="15">
        <v>0.12</v>
      </c>
      <c r="L96" s="15">
        <v>0.14</v>
      </c>
      <c r="M96" s="1">
        <v>3</v>
      </c>
      <c r="P96" s="17">
        <f t="shared" si="1"/>
        <v>0.020000000000000018</v>
      </c>
      <c r="Q96" s="17"/>
      <c r="R96" s="17"/>
      <c r="S96" s="17"/>
      <c r="T96" s="17"/>
      <c r="U96" s="17"/>
    </row>
    <row r="97" spans="1:21" ht="12.75">
      <c r="A97">
        <v>97</v>
      </c>
      <c r="B97" s="4">
        <v>4241</v>
      </c>
      <c r="C97" s="3">
        <v>33782</v>
      </c>
      <c r="D97" s="7">
        <v>240</v>
      </c>
      <c r="E97" s="1">
        <v>1</v>
      </c>
      <c r="F97" s="1">
        <v>1</v>
      </c>
      <c r="G97" s="1">
        <v>6</v>
      </c>
      <c r="H97" s="1">
        <v>3</v>
      </c>
      <c r="I97" s="1">
        <v>3</v>
      </c>
      <c r="J97" s="15">
        <v>0.13</v>
      </c>
      <c r="K97" s="15">
        <v>0.12</v>
      </c>
      <c r="L97" s="15">
        <v>0.13</v>
      </c>
      <c r="M97" s="1">
        <v>3</v>
      </c>
      <c r="P97" s="17">
        <f t="shared" si="1"/>
        <v>0.010000000000000009</v>
      </c>
      <c r="Q97" s="17"/>
      <c r="R97" s="17"/>
      <c r="S97" s="17"/>
      <c r="T97" s="17"/>
      <c r="U97" s="17"/>
    </row>
    <row r="98" spans="1:21" ht="12.75">
      <c r="A98">
        <v>98</v>
      </c>
      <c r="B98" s="4">
        <v>4819</v>
      </c>
      <c r="C98" s="3">
        <v>33780</v>
      </c>
      <c r="D98" s="7">
        <v>2220</v>
      </c>
      <c r="E98" s="1">
        <v>1</v>
      </c>
      <c r="F98" s="1">
        <v>1</v>
      </c>
      <c r="G98" s="1">
        <v>6</v>
      </c>
      <c r="H98" s="1">
        <v>5</v>
      </c>
      <c r="I98" s="1">
        <v>2</v>
      </c>
      <c r="J98" s="15">
        <v>0.15</v>
      </c>
      <c r="K98" s="15">
        <v>0.132</v>
      </c>
      <c r="L98" s="15">
        <v>0.15</v>
      </c>
      <c r="M98" s="1">
        <v>3</v>
      </c>
      <c r="P98" s="17">
        <f t="shared" si="1"/>
        <v>0.017999999999999988</v>
      </c>
      <c r="Q98" s="17"/>
      <c r="R98" s="17"/>
      <c r="S98" s="17"/>
      <c r="T98" s="17"/>
      <c r="U98" s="17"/>
    </row>
    <row r="99" spans="1:21" ht="12.75">
      <c r="A99">
        <v>99</v>
      </c>
      <c r="B99" s="4">
        <v>4819</v>
      </c>
      <c r="C99" s="3">
        <v>33781</v>
      </c>
      <c r="D99" s="7">
        <v>325</v>
      </c>
      <c r="E99" s="1">
        <v>1</v>
      </c>
      <c r="F99" s="1">
        <v>1</v>
      </c>
      <c r="G99" s="1">
        <v>2</v>
      </c>
      <c r="H99" s="1">
        <v>2</v>
      </c>
      <c r="I99" s="1">
        <v>1</v>
      </c>
      <c r="J99" s="15">
        <v>0.06</v>
      </c>
      <c r="K99" s="15">
        <v>0.12</v>
      </c>
      <c r="L99" s="15">
        <v>0.06</v>
      </c>
      <c r="M99" s="1">
        <v>3</v>
      </c>
      <c r="N99" t="s">
        <v>18</v>
      </c>
      <c r="P99" s="17">
        <f t="shared" si="1"/>
        <v>-0.06</v>
      </c>
      <c r="Q99" s="17"/>
      <c r="R99" s="17"/>
      <c r="S99" s="17"/>
      <c r="T99" s="17"/>
      <c r="U99" s="17"/>
    </row>
    <row r="100" spans="1:21" ht="12.75">
      <c r="A100">
        <v>100</v>
      </c>
      <c r="B100" s="4">
        <v>2737</v>
      </c>
      <c r="C100" s="3">
        <v>33781</v>
      </c>
      <c r="D100" s="7">
        <v>2348</v>
      </c>
      <c r="E100" s="1">
        <v>1</v>
      </c>
      <c r="F100" s="1">
        <v>2</v>
      </c>
      <c r="G100" s="1">
        <v>6</v>
      </c>
      <c r="H100" s="1">
        <v>5</v>
      </c>
      <c r="I100" s="1">
        <v>4</v>
      </c>
      <c r="J100" s="15">
        <v>0.14</v>
      </c>
      <c r="K100" s="15">
        <v>0.17</v>
      </c>
      <c r="L100" s="15">
        <v>0.14</v>
      </c>
      <c r="M100" s="1">
        <v>3</v>
      </c>
      <c r="P100" s="17">
        <f t="shared" si="1"/>
        <v>-0.03</v>
      </c>
      <c r="Q100" s="17"/>
      <c r="R100" s="17"/>
      <c r="S100" s="17"/>
      <c r="T100" s="17"/>
      <c r="U100" s="17"/>
    </row>
    <row r="101" spans="1:21" ht="12.75">
      <c r="A101">
        <v>101</v>
      </c>
      <c r="B101" s="4">
        <v>4486</v>
      </c>
      <c r="C101" s="3">
        <v>33781</v>
      </c>
      <c r="D101" s="7">
        <v>2220</v>
      </c>
      <c r="E101" s="1">
        <v>1</v>
      </c>
      <c r="F101" s="1">
        <v>2</v>
      </c>
      <c r="G101" s="1">
        <v>6</v>
      </c>
      <c r="H101" s="1">
        <v>3</v>
      </c>
      <c r="I101" s="1">
        <v>3</v>
      </c>
      <c r="J101" s="15">
        <v>0.13</v>
      </c>
      <c r="K101" s="15">
        <v>0.12</v>
      </c>
      <c r="L101" s="15">
        <v>0.13</v>
      </c>
      <c r="M101" s="1">
        <v>3</v>
      </c>
      <c r="P101" s="17">
        <f t="shared" si="1"/>
        <v>0.010000000000000009</v>
      </c>
      <c r="Q101" s="17"/>
      <c r="R101" s="17"/>
      <c r="S101" s="17"/>
      <c r="T101" s="17"/>
      <c r="U101" s="17"/>
    </row>
    <row r="102" spans="1:21" ht="12.75">
      <c r="A102">
        <v>102</v>
      </c>
      <c r="B102" s="4">
        <v>4236</v>
      </c>
      <c r="C102" s="3">
        <v>33782</v>
      </c>
      <c r="D102" s="7">
        <v>55</v>
      </c>
      <c r="E102" s="1">
        <v>1</v>
      </c>
      <c r="F102" s="1">
        <v>1</v>
      </c>
      <c r="G102" s="1">
        <v>6</v>
      </c>
      <c r="H102" s="1">
        <v>3</v>
      </c>
      <c r="I102" s="1">
        <v>4</v>
      </c>
      <c r="J102" s="15">
        <v>0.1</v>
      </c>
      <c r="K102" s="15">
        <v>0.17</v>
      </c>
      <c r="L102" s="15">
        <v>0.1</v>
      </c>
      <c r="M102" s="1">
        <v>3</v>
      </c>
      <c r="P102" s="17">
        <f t="shared" si="1"/>
        <v>-0.07</v>
      </c>
      <c r="Q102" s="17"/>
      <c r="R102" s="17"/>
      <c r="S102" s="17"/>
      <c r="T102" s="17"/>
      <c r="U102" s="17"/>
    </row>
    <row r="103" spans="1:21" ht="12.75">
      <c r="A103">
        <v>103</v>
      </c>
      <c r="B103" s="4">
        <v>4236</v>
      </c>
      <c r="C103" s="3">
        <v>33782</v>
      </c>
      <c r="D103" s="7">
        <v>230</v>
      </c>
      <c r="E103" s="1">
        <v>1</v>
      </c>
      <c r="F103" s="1">
        <v>2</v>
      </c>
      <c r="G103" s="1">
        <v>6</v>
      </c>
      <c r="H103" s="1">
        <v>3</v>
      </c>
      <c r="I103" s="1">
        <v>5</v>
      </c>
      <c r="J103" s="15">
        <v>0.13</v>
      </c>
      <c r="K103" s="15">
        <v>0.12</v>
      </c>
      <c r="L103" s="15">
        <v>0.13</v>
      </c>
      <c r="M103" s="1">
        <v>3</v>
      </c>
      <c r="P103" s="17">
        <f t="shared" si="1"/>
        <v>0.010000000000000009</v>
      </c>
      <c r="Q103" s="17"/>
      <c r="R103" s="17"/>
      <c r="S103" s="17"/>
      <c r="T103" s="17"/>
      <c r="U103" s="17"/>
    </row>
    <row r="104" spans="1:21" ht="12.75">
      <c r="A104">
        <v>104</v>
      </c>
      <c r="B104" s="4">
        <v>4236</v>
      </c>
      <c r="C104" s="3">
        <v>33782</v>
      </c>
      <c r="D104" s="7">
        <v>2355</v>
      </c>
      <c r="E104" s="1">
        <v>1</v>
      </c>
      <c r="F104" s="1">
        <v>1</v>
      </c>
      <c r="G104" s="1">
        <v>3</v>
      </c>
      <c r="H104" s="1">
        <v>3</v>
      </c>
      <c r="I104" s="1">
        <v>3</v>
      </c>
      <c r="J104" s="15">
        <v>0.09</v>
      </c>
      <c r="K104" s="14">
        <v>0.037</v>
      </c>
      <c r="L104" s="15">
        <v>0.09</v>
      </c>
      <c r="M104" s="1">
        <v>1</v>
      </c>
      <c r="N104" t="s">
        <v>14</v>
      </c>
      <c r="P104" s="17">
        <f t="shared" si="1"/>
        <v>0.053</v>
      </c>
      <c r="Q104" s="17"/>
      <c r="R104" s="17"/>
      <c r="S104" s="17"/>
      <c r="T104" s="17"/>
      <c r="U104" s="17"/>
    </row>
    <row r="105" spans="1:21" ht="12.75">
      <c r="A105">
        <v>105</v>
      </c>
      <c r="B105" s="4">
        <v>4486</v>
      </c>
      <c r="C105" s="3">
        <v>33782</v>
      </c>
      <c r="D105" s="7">
        <v>2320</v>
      </c>
      <c r="E105" s="1">
        <v>1</v>
      </c>
      <c r="F105" s="1">
        <v>1</v>
      </c>
      <c r="G105" s="1">
        <v>6</v>
      </c>
      <c r="H105" s="1">
        <v>4</v>
      </c>
      <c r="I105" s="1">
        <v>4</v>
      </c>
      <c r="J105" s="15">
        <v>0.1</v>
      </c>
      <c r="K105" s="15">
        <v>0.1</v>
      </c>
      <c r="L105" s="15">
        <v>0.1</v>
      </c>
      <c r="M105" s="1">
        <v>3</v>
      </c>
      <c r="P105" s="17">
        <f t="shared" si="1"/>
        <v>0</v>
      </c>
      <c r="Q105" s="17"/>
      <c r="R105" s="17"/>
      <c r="S105" s="17"/>
      <c r="T105" s="17"/>
      <c r="U105" s="17"/>
    </row>
    <row r="106" spans="1:21" ht="12.75">
      <c r="A106">
        <v>106</v>
      </c>
      <c r="B106" s="4">
        <v>4486</v>
      </c>
      <c r="C106" s="3">
        <v>33775</v>
      </c>
      <c r="D106" s="7">
        <v>155</v>
      </c>
      <c r="E106" s="1">
        <v>1</v>
      </c>
      <c r="F106" s="1">
        <v>1</v>
      </c>
      <c r="G106" s="1">
        <v>6</v>
      </c>
      <c r="H106" s="1">
        <v>2</v>
      </c>
      <c r="I106" s="1">
        <v>1</v>
      </c>
      <c r="J106" s="15">
        <v>0.13</v>
      </c>
      <c r="K106" s="14">
        <v>0.08</v>
      </c>
      <c r="L106" s="15">
        <v>0.13</v>
      </c>
      <c r="M106" s="1">
        <v>3</v>
      </c>
      <c r="P106" s="17">
        <f t="shared" si="1"/>
        <v>0.05</v>
      </c>
      <c r="Q106" s="17"/>
      <c r="R106" s="17"/>
      <c r="S106" s="17"/>
      <c r="T106" s="17"/>
      <c r="U106" s="17"/>
    </row>
    <row r="107" spans="1:21" ht="12.75">
      <c r="A107">
        <v>107</v>
      </c>
      <c r="B107" s="4">
        <v>4486</v>
      </c>
      <c r="C107" s="3">
        <v>33774</v>
      </c>
      <c r="D107" s="7">
        <v>150</v>
      </c>
      <c r="E107" s="1">
        <v>1</v>
      </c>
      <c r="F107" s="1">
        <v>2</v>
      </c>
      <c r="G107" s="1">
        <v>6</v>
      </c>
      <c r="J107" s="15">
        <v>0.11</v>
      </c>
      <c r="K107" s="15">
        <v>0.23</v>
      </c>
      <c r="L107" s="15">
        <v>0.11</v>
      </c>
      <c r="M107" s="1">
        <v>3</v>
      </c>
      <c r="P107" s="17">
        <f t="shared" si="1"/>
        <v>-0.12000000000000001</v>
      </c>
      <c r="Q107" s="17"/>
      <c r="R107" s="17"/>
      <c r="S107" s="17"/>
      <c r="T107" s="17"/>
      <c r="U107" s="17"/>
    </row>
    <row r="108" spans="1:21" ht="12.75">
      <c r="A108">
        <v>108</v>
      </c>
      <c r="B108" s="4">
        <v>4486</v>
      </c>
      <c r="C108" s="3">
        <v>33774</v>
      </c>
      <c r="D108" s="7">
        <v>2050</v>
      </c>
      <c r="E108" s="1">
        <v>1</v>
      </c>
      <c r="F108" s="1">
        <v>2</v>
      </c>
      <c r="G108" s="1">
        <v>6</v>
      </c>
      <c r="H108" s="1">
        <v>5</v>
      </c>
      <c r="I108" s="1">
        <v>3</v>
      </c>
      <c r="J108" s="15">
        <v>0.11</v>
      </c>
      <c r="K108" s="15">
        <v>0.2</v>
      </c>
      <c r="L108" s="15">
        <v>0.11</v>
      </c>
      <c r="M108" s="1">
        <v>3</v>
      </c>
      <c r="P108" s="17">
        <f t="shared" si="1"/>
        <v>-0.09000000000000001</v>
      </c>
      <c r="Q108" s="17"/>
      <c r="R108" s="17"/>
      <c r="S108" s="17"/>
      <c r="T108" s="17"/>
      <c r="U108" s="17"/>
    </row>
    <row r="109" spans="1:21" ht="12.75">
      <c r="A109">
        <v>109</v>
      </c>
      <c r="B109" s="4">
        <v>4653</v>
      </c>
      <c r="C109" s="3">
        <v>33790</v>
      </c>
      <c r="D109" s="7">
        <v>2130</v>
      </c>
      <c r="E109" s="1">
        <v>1</v>
      </c>
      <c r="F109" s="1">
        <v>1</v>
      </c>
      <c r="G109" s="1">
        <v>2</v>
      </c>
      <c r="J109" s="15">
        <v>0.05</v>
      </c>
      <c r="K109" s="14">
        <v>0.04</v>
      </c>
      <c r="L109" s="15">
        <v>0.05</v>
      </c>
      <c r="M109" s="1">
        <v>1</v>
      </c>
      <c r="P109" s="17">
        <f t="shared" si="1"/>
        <v>0.010000000000000002</v>
      </c>
      <c r="Q109" s="17"/>
      <c r="R109" s="17"/>
      <c r="S109" s="17"/>
      <c r="T109" s="17"/>
      <c r="U109" s="17"/>
    </row>
    <row r="110" spans="1:21" ht="12.75">
      <c r="A110">
        <v>110</v>
      </c>
      <c r="B110" s="4">
        <v>4653</v>
      </c>
      <c r="C110" s="3">
        <v>33791</v>
      </c>
      <c r="D110" s="7">
        <v>244</v>
      </c>
      <c r="E110" s="1">
        <v>1</v>
      </c>
      <c r="F110" s="1">
        <v>1</v>
      </c>
      <c r="G110" s="1">
        <v>6</v>
      </c>
      <c r="H110" s="1">
        <v>4</v>
      </c>
      <c r="I110" s="1">
        <v>8</v>
      </c>
      <c r="J110" s="15">
        <v>0.18</v>
      </c>
      <c r="K110" s="15">
        <v>0.21</v>
      </c>
      <c r="L110" s="15">
        <v>0.18</v>
      </c>
      <c r="M110" s="1">
        <v>3</v>
      </c>
      <c r="P110" s="17">
        <f t="shared" si="1"/>
        <v>-0.03</v>
      </c>
      <c r="Q110" s="17"/>
      <c r="R110" s="17"/>
      <c r="S110" s="17"/>
      <c r="T110" s="17"/>
      <c r="U110" s="17"/>
    </row>
    <row r="111" spans="1:21" ht="12.75">
      <c r="A111">
        <v>111</v>
      </c>
      <c r="B111" s="4">
        <v>4236</v>
      </c>
      <c r="C111" s="3">
        <v>33791</v>
      </c>
      <c r="D111" s="7">
        <v>2245</v>
      </c>
      <c r="E111" s="1">
        <v>1</v>
      </c>
      <c r="F111" s="1">
        <v>1</v>
      </c>
      <c r="G111" s="1">
        <v>2</v>
      </c>
      <c r="H111" s="1">
        <v>3</v>
      </c>
      <c r="I111" s="1">
        <v>1</v>
      </c>
      <c r="J111" s="15">
        <v>0.03</v>
      </c>
      <c r="K111" s="14">
        <v>0.027</v>
      </c>
      <c r="L111" s="15">
        <v>0.03</v>
      </c>
      <c r="M111" s="1">
        <v>1</v>
      </c>
      <c r="P111" s="17">
        <f t="shared" si="1"/>
        <v>0.002999999999999999</v>
      </c>
      <c r="Q111" s="17"/>
      <c r="R111" s="17"/>
      <c r="S111" s="17"/>
      <c r="T111" s="17"/>
      <c r="U111" s="17"/>
    </row>
    <row r="112" spans="1:21" ht="12.75">
      <c r="A112">
        <v>112</v>
      </c>
      <c r="B112" s="4">
        <v>4236</v>
      </c>
      <c r="C112" s="3">
        <v>33789</v>
      </c>
      <c r="D112" s="7">
        <v>2300</v>
      </c>
      <c r="E112" s="1">
        <v>1</v>
      </c>
      <c r="F112" s="1">
        <v>1</v>
      </c>
      <c r="G112" s="1">
        <v>6</v>
      </c>
      <c r="H112" s="1">
        <v>1</v>
      </c>
      <c r="I112" s="1">
        <v>3</v>
      </c>
      <c r="J112" s="15">
        <v>0.11</v>
      </c>
      <c r="K112" s="15">
        <v>0.09</v>
      </c>
      <c r="L112" s="15">
        <v>0.11</v>
      </c>
      <c r="M112" s="1">
        <v>3</v>
      </c>
      <c r="P112" s="17">
        <f t="shared" si="1"/>
        <v>0.020000000000000004</v>
      </c>
      <c r="Q112" s="17"/>
      <c r="R112" s="17"/>
      <c r="S112" s="17"/>
      <c r="T112" s="17"/>
      <c r="U112" s="17"/>
    </row>
    <row r="113" spans="1:21" ht="12.75">
      <c r="A113">
        <v>113</v>
      </c>
      <c r="B113" s="4">
        <v>4653</v>
      </c>
      <c r="C113" s="3">
        <v>33789</v>
      </c>
      <c r="D113" s="7">
        <v>30</v>
      </c>
      <c r="E113" s="1">
        <v>1</v>
      </c>
      <c r="F113" s="1">
        <v>1</v>
      </c>
      <c r="G113" s="1">
        <v>2</v>
      </c>
      <c r="H113" s="1">
        <v>0</v>
      </c>
      <c r="I113" s="1">
        <v>0</v>
      </c>
      <c r="J113" s="15">
        <v>0.05</v>
      </c>
      <c r="K113" s="14">
        <v>0.05</v>
      </c>
      <c r="L113" s="15">
        <v>0.05</v>
      </c>
      <c r="M113" s="1">
        <v>1</v>
      </c>
      <c r="P113" s="17">
        <f t="shared" si="1"/>
        <v>0</v>
      </c>
      <c r="Q113" s="17"/>
      <c r="R113" s="17"/>
      <c r="S113" s="17"/>
      <c r="T113" s="17"/>
      <c r="U113" s="17"/>
    </row>
    <row r="114" spans="1:21" ht="12.75">
      <c r="A114">
        <v>114</v>
      </c>
      <c r="B114" s="4">
        <v>4236</v>
      </c>
      <c r="C114" s="3">
        <v>33789</v>
      </c>
      <c r="D114" s="7">
        <v>25</v>
      </c>
      <c r="E114" s="1">
        <v>1</v>
      </c>
      <c r="F114" s="1">
        <v>1</v>
      </c>
      <c r="G114" s="1">
        <v>4</v>
      </c>
      <c r="H114" s="1">
        <v>1</v>
      </c>
      <c r="I114" s="1">
        <v>1</v>
      </c>
      <c r="J114" s="15">
        <v>0.06</v>
      </c>
      <c r="K114" s="15">
        <v>0.116</v>
      </c>
      <c r="L114" s="15">
        <v>0.06</v>
      </c>
      <c r="M114" s="1">
        <v>3</v>
      </c>
      <c r="N114" t="s">
        <v>18</v>
      </c>
      <c r="P114" s="17">
        <f t="shared" si="1"/>
        <v>-0.05600000000000001</v>
      </c>
      <c r="Q114" s="17"/>
      <c r="R114" s="17"/>
      <c r="S114" s="17"/>
      <c r="T114" s="17"/>
      <c r="U114" s="17"/>
    </row>
    <row r="115" spans="1:21" ht="12.75">
      <c r="A115">
        <v>115</v>
      </c>
      <c r="B115" s="4">
        <v>2737</v>
      </c>
      <c r="C115" s="3">
        <v>33788</v>
      </c>
      <c r="D115" s="7">
        <v>25</v>
      </c>
      <c r="E115" s="1">
        <v>1</v>
      </c>
      <c r="F115" s="1">
        <v>1</v>
      </c>
      <c r="G115" s="1">
        <v>6</v>
      </c>
      <c r="H115" s="1">
        <v>4</v>
      </c>
      <c r="J115" s="15">
        <v>0.2</v>
      </c>
      <c r="K115" s="15">
        <v>0.21</v>
      </c>
      <c r="L115" s="15">
        <v>0.2</v>
      </c>
      <c r="M115" s="1">
        <v>3</v>
      </c>
      <c r="P115" s="17">
        <f t="shared" si="1"/>
        <v>-0.009999999999999981</v>
      </c>
      <c r="Q115" s="17"/>
      <c r="R115" s="17"/>
      <c r="S115" s="17"/>
      <c r="T115" s="17"/>
      <c r="U115" s="17"/>
    </row>
    <row r="116" spans="1:21" ht="12.75">
      <c r="A116">
        <v>116</v>
      </c>
      <c r="B116" s="4">
        <v>4486</v>
      </c>
      <c r="C116" s="3">
        <v>33787</v>
      </c>
      <c r="D116" s="7">
        <v>2150</v>
      </c>
      <c r="E116" s="1">
        <v>1</v>
      </c>
      <c r="F116" s="1">
        <v>1</v>
      </c>
      <c r="G116" s="1">
        <v>6</v>
      </c>
      <c r="H116" s="1">
        <v>1</v>
      </c>
      <c r="I116" s="1">
        <v>3</v>
      </c>
      <c r="J116" s="15">
        <v>0.11</v>
      </c>
      <c r="K116" s="15">
        <v>0.1</v>
      </c>
      <c r="L116" s="15">
        <v>0.11</v>
      </c>
      <c r="M116" s="1">
        <v>3</v>
      </c>
      <c r="P116" s="17">
        <f t="shared" si="1"/>
        <v>0.009999999999999995</v>
      </c>
      <c r="Q116" s="17"/>
      <c r="R116" s="17"/>
      <c r="S116" s="17"/>
      <c r="T116" s="17"/>
      <c r="U116" s="17"/>
    </row>
    <row r="117" spans="1:21" ht="12.75">
      <c r="A117">
        <v>117</v>
      </c>
      <c r="B117" s="4">
        <v>4241</v>
      </c>
      <c r="C117" s="3">
        <v>33784</v>
      </c>
      <c r="D117" s="7">
        <v>103</v>
      </c>
      <c r="E117" s="1">
        <v>1</v>
      </c>
      <c r="F117" s="1">
        <v>1</v>
      </c>
      <c r="H117" s="1">
        <v>3</v>
      </c>
      <c r="I117" s="1">
        <v>4</v>
      </c>
      <c r="J117" s="15">
        <v>0.15</v>
      </c>
      <c r="K117" s="15">
        <v>0.14</v>
      </c>
      <c r="L117" s="15">
        <v>0.15</v>
      </c>
      <c r="M117" s="1">
        <v>3</v>
      </c>
      <c r="P117" s="17">
        <f t="shared" si="1"/>
        <v>0.009999999999999981</v>
      </c>
      <c r="Q117" s="17"/>
      <c r="R117" s="17"/>
      <c r="S117" s="17"/>
      <c r="T117" s="17"/>
      <c r="U117" s="17"/>
    </row>
    <row r="118" spans="1:21" ht="12.75">
      <c r="A118">
        <v>118</v>
      </c>
      <c r="B118" s="4">
        <v>4241</v>
      </c>
      <c r="C118" s="3">
        <v>33783</v>
      </c>
      <c r="D118" s="7">
        <v>150</v>
      </c>
      <c r="E118" s="1">
        <v>1</v>
      </c>
      <c r="F118" s="1">
        <v>1</v>
      </c>
      <c r="G118" s="1">
        <v>6</v>
      </c>
      <c r="H118" s="1">
        <v>9</v>
      </c>
      <c r="I118" s="1">
        <v>4</v>
      </c>
      <c r="J118" s="15">
        <v>0.18</v>
      </c>
      <c r="K118" s="15">
        <v>0.23</v>
      </c>
      <c r="L118" s="15">
        <v>0.18</v>
      </c>
      <c r="M118" s="1">
        <v>3</v>
      </c>
      <c r="P118" s="17">
        <f t="shared" si="1"/>
        <v>-0.05000000000000002</v>
      </c>
      <c r="Q118" s="17"/>
      <c r="R118" s="17"/>
      <c r="S118" s="17"/>
      <c r="T118" s="17"/>
      <c r="U118" s="17"/>
    </row>
    <row r="119" spans="1:21" ht="12.75">
      <c r="A119">
        <v>119</v>
      </c>
      <c r="B119" s="4">
        <v>4819</v>
      </c>
      <c r="C119" s="3">
        <v>33784</v>
      </c>
      <c r="D119" s="7">
        <v>215</v>
      </c>
      <c r="E119" s="1">
        <v>1</v>
      </c>
      <c r="F119" s="1">
        <v>1</v>
      </c>
      <c r="H119" s="1">
        <v>2</v>
      </c>
      <c r="I119" s="1">
        <v>2</v>
      </c>
      <c r="J119" s="15">
        <v>0.1</v>
      </c>
      <c r="K119" s="15">
        <v>0.121</v>
      </c>
      <c r="L119" s="15">
        <v>0.1</v>
      </c>
      <c r="M119" s="1">
        <v>3</v>
      </c>
      <c r="P119" s="17">
        <f t="shared" si="1"/>
        <v>-0.02099999999999999</v>
      </c>
      <c r="Q119" s="17"/>
      <c r="R119" s="17"/>
      <c r="S119" s="17"/>
      <c r="T119" s="17"/>
      <c r="U119" s="17"/>
    </row>
    <row r="120" spans="1:21" ht="12.75">
      <c r="A120">
        <v>120</v>
      </c>
      <c r="B120" s="4">
        <v>2737</v>
      </c>
      <c r="C120" s="3">
        <v>33784</v>
      </c>
      <c r="D120" s="7">
        <v>110</v>
      </c>
      <c r="E120" s="1">
        <v>1</v>
      </c>
      <c r="F120" s="1">
        <v>1</v>
      </c>
      <c r="G120" s="1">
        <v>6</v>
      </c>
      <c r="H120" s="1">
        <v>4</v>
      </c>
      <c r="I120" s="1">
        <v>3</v>
      </c>
      <c r="J120" s="15">
        <v>0.12</v>
      </c>
      <c r="K120" s="15">
        <v>0.09</v>
      </c>
      <c r="L120" s="15">
        <v>0.12</v>
      </c>
      <c r="M120" s="1">
        <v>3</v>
      </c>
      <c r="P120" s="17">
        <f t="shared" si="1"/>
        <v>0.03</v>
      </c>
      <c r="Q120" s="17"/>
      <c r="R120" s="17"/>
      <c r="S120" s="17"/>
      <c r="T120" s="17"/>
      <c r="U120" s="17"/>
    </row>
    <row r="121" spans="1:21" ht="12.75">
      <c r="A121">
        <v>121</v>
      </c>
      <c r="B121" s="4">
        <v>2737</v>
      </c>
      <c r="C121" s="3">
        <v>33782</v>
      </c>
      <c r="D121" s="7">
        <v>2329</v>
      </c>
      <c r="E121" s="1">
        <v>1</v>
      </c>
      <c r="F121" s="1">
        <v>1</v>
      </c>
      <c r="G121" s="1">
        <v>6</v>
      </c>
      <c r="H121" s="1">
        <v>2</v>
      </c>
      <c r="I121" s="1">
        <v>1</v>
      </c>
      <c r="J121" s="15">
        <v>0.08</v>
      </c>
      <c r="K121" s="14">
        <v>0.06</v>
      </c>
      <c r="L121" s="15">
        <v>0.08</v>
      </c>
      <c r="M121" s="1">
        <v>1</v>
      </c>
      <c r="N121" t="s">
        <v>14</v>
      </c>
      <c r="P121" s="17">
        <f t="shared" si="1"/>
        <v>0.020000000000000004</v>
      </c>
      <c r="Q121" s="17"/>
      <c r="R121" s="17"/>
      <c r="S121" s="17"/>
      <c r="T121" s="17"/>
      <c r="U121" s="17"/>
    </row>
    <row r="122" spans="1:21" ht="12.75">
      <c r="A122">
        <v>122</v>
      </c>
      <c r="B122" s="4">
        <v>4236</v>
      </c>
      <c r="C122" s="3">
        <v>33784</v>
      </c>
      <c r="D122" s="7">
        <v>155</v>
      </c>
      <c r="E122" s="1">
        <v>1</v>
      </c>
      <c r="F122" s="1">
        <v>2</v>
      </c>
      <c r="G122" s="1">
        <v>4</v>
      </c>
      <c r="H122" s="1">
        <v>2</v>
      </c>
      <c r="I122" s="1">
        <v>4</v>
      </c>
      <c r="J122" s="15">
        <v>0.07</v>
      </c>
      <c r="K122" s="14">
        <v>0.017</v>
      </c>
      <c r="L122" s="15">
        <v>0.07</v>
      </c>
      <c r="M122" s="1">
        <v>2</v>
      </c>
      <c r="P122" s="17">
        <f t="shared" si="1"/>
        <v>0.053000000000000005</v>
      </c>
      <c r="Q122" s="17"/>
      <c r="R122" s="17"/>
      <c r="S122" s="17"/>
      <c r="T122" s="17"/>
      <c r="U122" s="17"/>
    </row>
    <row r="123" spans="1:21" ht="12.75">
      <c r="A123">
        <v>123</v>
      </c>
      <c r="B123" s="4">
        <v>4236</v>
      </c>
      <c r="C123" s="3">
        <v>33784</v>
      </c>
      <c r="D123" s="7">
        <v>50</v>
      </c>
      <c r="E123" s="1">
        <v>1</v>
      </c>
      <c r="F123" s="1">
        <v>1</v>
      </c>
      <c r="G123" s="1">
        <v>0</v>
      </c>
      <c r="H123" s="1">
        <v>1</v>
      </c>
      <c r="I123" s="1">
        <v>2</v>
      </c>
      <c r="J123" s="15">
        <v>0.04</v>
      </c>
      <c r="K123" s="14">
        <v>0.05</v>
      </c>
      <c r="L123" s="15">
        <v>0.04</v>
      </c>
      <c r="M123" s="1">
        <v>2</v>
      </c>
      <c r="P123" s="17">
        <f t="shared" si="1"/>
        <v>-0.010000000000000002</v>
      </c>
      <c r="Q123" s="17"/>
      <c r="R123" s="17"/>
      <c r="S123" s="17"/>
      <c r="T123" s="17"/>
      <c r="U123" s="17"/>
    </row>
    <row r="124" spans="1:21" ht="12.75">
      <c r="A124">
        <v>124</v>
      </c>
      <c r="B124" s="4">
        <v>4236</v>
      </c>
      <c r="C124" s="3">
        <v>33783</v>
      </c>
      <c r="D124" s="7">
        <v>2150</v>
      </c>
      <c r="E124" s="1">
        <v>1</v>
      </c>
      <c r="F124" s="1">
        <v>1</v>
      </c>
      <c r="G124" s="1">
        <v>6</v>
      </c>
      <c r="H124" s="1">
        <v>3</v>
      </c>
      <c r="I124" s="1">
        <v>1</v>
      </c>
      <c r="J124" s="15">
        <v>0.11</v>
      </c>
      <c r="K124" s="15">
        <v>0.142</v>
      </c>
      <c r="L124" s="15">
        <v>0.11</v>
      </c>
      <c r="M124" s="1">
        <v>3</v>
      </c>
      <c r="P124" s="17">
        <f t="shared" si="1"/>
        <v>-0.03199999999999999</v>
      </c>
      <c r="Q124" s="17"/>
      <c r="R124" s="17"/>
      <c r="S124" s="17"/>
      <c r="T124" s="17"/>
      <c r="U124" s="17"/>
    </row>
    <row r="125" spans="1:21" ht="12.75">
      <c r="A125">
        <v>125</v>
      </c>
      <c r="B125" s="4">
        <v>2737</v>
      </c>
      <c r="C125" s="3">
        <v>33789</v>
      </c>
      <c r="D125" s="7">
        <v>158</v>
      </c>
      <c r="E125" s="1">
        <v>1</v>
      </c>
      <c r="F125" s="1">
        <v>2</v>
      </c>
      <c r="G125" s="1">
        <v>4</v>
      </c>
      <c r="H125" s="1">
        <v>0</v>
      </c>
      <c r="I125" s="1">
        <v>4</v>
      </c>
      <c r="J125" s="15">
        <v>0.08</v>
      </c>
      <c r="K125" s="15">
        <v>0.091</v>
      </c>
      <c r="L125" s="15">
        <v>0.08</v>
      </c>
      <c r="M125" s="1">
        <v>3</v>
      </c>
      <c r="P125" s="17">
        <f t="shared" si="1"/>
        <v>-0.010999999999999996</v>
      </c>
      <c r="Q125" s="17"/>
      <c r="R125" s="17"/>
      <c r="S125" s="17"/>
      <c r="T125" s="17"/>
      <c r="U125" s="17"/>
    </row>
    <row r="126" spans="1:21" ht="12.75">
      <c r="A126">
        <v>126</v>
      </c>
      <c r="B126" s="4">
        <v>2737</v>
      </c>
      <c r="C126" s="3">
        <v>33789</v>
      </c>
      <c r="D126" s="7">
        <v>2345</v>
      </c>
      <c r="E126" s="1">
        <v>1</v>
      </c>
      <c r="F126" s="1">
        <v>1</v>
      </c>
      <c r="G126" s="1">
        <v>4</v>
      </c>
      <c r="H126" s="1">
        <v>1</v>
      </c>
      <c r="I126" s="1">
        <v>2</v>
      </c>
      <c r="J126" s="15">
        <v>0.05</v>
      </c>
      <c r="K126" s="14">
        <v>0.04</v>
      </c>
      <c r="L126" s="15">
        <v>0.05</v>
      </c>
      <c r="M126" s="1">
        <v>1</v>
      </c>
      <c r="P126" s="17">
        <f t="shared" si="1"/>
        <v>0.010000000000000002</v>
      </c>
      <c r="Q126" s="17"/>
      <c r="R126" s="17"/>
      <c r="S126" s="17"/>
      <c r="T126" s="17"/>
      <c r="U126" s="17"/>
    </row>
    <row r="127" spans="1:21" ht="12.75">
      <c r="A127">
        <v>127</v>
      </c>
      <c r="B127" s="4">
        <v>2737</v>
      </c>
      <c r="C127" s="3">
        <v>33789</v>
      </c>
      <c r="D127" s="7">
        <v>2230</v>
      </c>
      <c r="E127" s="1">
        <v>1</v>
      </c>
      <c r="F127" s="1">
        <v>1</v>
      </c>
      <c r="G127" s="1">
        <v>6</v>
      </c>
      <c r="H127" s="1">
        <v>2</v>
      </c>
      <c r="I127" s="1">
        <v>2</v>
      </c>
      <c r="J127" s="15">
        <v>0.09</v>
      </c>
      <c r="K127" s="14">
        <v>0.028</v>
      </c>
      <c r="L127" s="15">
        <v>0.09</v>
      </c>
      <c r="M127" s="1">
        <v>1</v>
      </c>
      <c r="N127" t="s">
        <v>14</v>
      </c>
      <c r="P127" s="17">
        <f t="shared" si="1"/>
        <v>0.062</v>
      </c>
      <c r="Q127" s="17"/>
      <c r="R127" s="17"/>
      <c r="S127" s="17"/>
      <c r="T127" s="17"/>
      <c r="U127" s="17"/>
    </row>
    <row r="128" spans="1:21" ht="12.75">
      <c r="A128">
        <v>128</v>
      </c>
      <c r="B128" s="4">
        <v>3661</v>
      </c>
      <c r="C128" s="3">
        <v>33797</v>
      </c>
      <c r="D128" s="7">
        <v>300</v>
      </c>
      <c r="E128" s="1">
        <v>1</v>
      </c>
      <c r="F128" s="1">
        <v>1</v>
      </c>
      <c r="G128" s="1">
        <v>6</v>
      </c>
      <c r="H128" s="1">
        <v>4</v>
      </c>
      <c r="I128" s="1">
        <v>4</v>
      </c>
      <c r="J128" s="15">
        <v>0.11</v>
      </c>
      <c r="K128" s="15">
        <v>0.1</v>
      </c>
      <c r="L128" s="15">
        <v>0.11</v>
      </c>
      <c r="M128" s="1">
        <v>3</v>
      </c>
      <c r="P128" s="17">
        <f t="shared" si="1"/>
        <v>0.009999999999999995</v>
      </c>
      <c r="Q128" s="17"/>
      <c r="R128" s="17"/>
      <c r="S128" s="17"/>
      <c r="T128" s="17"/>
      <c r="U128" s="17"/>
    </row>
    <row r="129" spans="1:21" ht="12.75">
      <c r="A129">
        <v>129</v>
      </c>
      <c r="B129" s="4">
        <v>4653</v>
      </c>
      <c r="C129" s="3">
        <v>33798</v>
      </c>
      <c r="D129" s="7">
        <v>100</v>
      </c>
      <c r="E129" s="1">
        <v>1</v>
      </c>
      <c r="F129" s="1">
        <v>1</v>
      </c>
      <c r="G129" s="1">
        <v>4</v>
      </c>
      <c r="H129" s="1">
        <v>7</v>
      </c>
      <c r="I129" s="1">
        <v>2</v>
      </c>
      <c r="J129" s="15">
        <v>0.09</v>
      </c>
      <c r="K129" s="14">
        <v>0.07</v>
      </c>
      <c r="L129" s="15">
        <v>0.09</v>
      </c>
      <c r="M129" s="1">
        <v>2</v>
      </c>
      <c r="N129" t="s">
        <v>19</v>
      </c>
      <c r="P129" s="17">
        <f t="shared" si="1"/>
        <v>0.01999999999999999</v>
      </c>
      <c r="Q129" s="17"/>
      <c r="R129" s="17"/>
      <c r="S129" s="17"/>
      <c r="T129" s="17"/>
      <c r="U129" s="17"/>
    </row>
    <row r="130" spans="1:21" ht="12.75">
      <c r="A130">
        <v>130</v>
      </c>
      <c r="B130" s="4">
        <v>4486</v>
      </c>
      <c r="C130" s="3">
        <v>33798</v>
      </c>
      <c r="D130" s="7">
        <v>2315</v>
      </c>
      <c r="E130" s="1">
        <v>1</v>
      </c>
      <c r="F130" s="1">
        <v>1</v>
      </c>
      <c r="G130" s="1">
        <v>2</v>
      </c>
      <c r="H130" s="1">
        <v>1</v>
      </c>
      <c r="I130" s="1">
        <v>1</v>
      </c>
      <c r="J130" s="15">
        <v>0.06</v>
      </c>
      <c r="K130" s="14">
        <v>0.07</v>
      </c>
      <c r="L130" s="15">
        <v>0.06</v>
      </c>
      <c r="M130" s="1">
        <v>1</v>
      </c>
      <c r="P130" s="17">
        <f t="shared" si="1"/>
        <v>-0.010000000000000009</v>
      </c>
      <c r="Q130" s="17"/>
      <c r="R130" s="17"/>
      <c r="S130" s="17"/>
      <c r="T130" s="17"/>
      <c r="U130" s="17"/>
    </row>
    <row r="131" spans="1:21" ht="12.75">
      <c r="A131">
        <v>131</v>
      </c>
      <c r="B131" s="4">
        <v>2737</v>
      </c>
      <c r="C131" s="3">
        <v>33798</v>
      </c>
      <c r="D131" s="7">
        <v>140</v>
      </c>
      <c r="E131" s="1">
        <v>1</v>
      </c>
      <c r="F131" s="1">
        <v>1</v>
      </c>
      <c r="G131" s="1">
        <v>4</v>
      </c>
      <c r="H131" s="1">
        <v>2</v>
      </c>
      <c r="I131" s="1">
        <v>2</v>
      </c>
      <c r="J131" s="15">
        <v>0.06</v>
      </c>
      <c r="K131" s="14">
        <v>0.082</v>
      </c>
      <c r="L131" s="15">
        <v>0.06</v>
      </c>
      <c r="M131" s="1">
        <v>1</v>
      </c>
      <c r="N131" t="s">
        <v>18</v>
      </c>
      <c r="P131" s="17">
        <f aca="true" t="shared" si="2" ref="P131:P194">L131-K131</f>
        <v>-0.022000000000000006</v>
      </c>
      <c r="Q131" s="17"/>
      <c r="R131" s="17"/>
      <c r="S131" s="17"/>
      <c r="T131" s="17"/>
      <c r="U131" s="17"/>
    </row>
    <row r="132" spans="1:21" ht="12.75">
      <c r="A132">
        <v>132</v>
      </c>
      <c r="B132" s="4">
        <v>3661</v>
      </c>
      <c r="C132" s="3">
        <v>33789</v>
      </c>
      <c r="D132" s="7">
        <v>139</v>
      </c>
      <c r="E132" s="1">
        <v>1</v>
      </c>
      <c r="F132" s="1">
        <v>1</v>
      </c>
      <c r="G132" s="1">
        <v>6</v>
      </c>
      <c r="H132" s="1">
        <v>4</v>
      </c>
      <c r="I132" s="1">
        <v>2</v>
      </c>
      <c r="J132" s="15">
        <v>0.24</v>
      </c>
      <c r="K132" s="15">
        <v>0.27</v>
      </c>
      <c r="L132" s="15">
        <v>0.24</v>
      </c>
      <c r="M132" s="1">
        <v>3</v>
      </c>
      <c r="P132" s="17">
        <f t="shared" si="2"/>
        <v>-0.030000000000000027</v>
      </c>
      <c r="Q132" s="17"/>
      <c r="R132" s="17"/>
      <c r="S132" s="17"/>
      <c r="T132" s="17"/>
      <c r="U132" s="17"/>
    </row>
    <row r="133" spans="1:21" ht="12.75">
      <c r="A133">
        <v>133</v>
      </c>
      <c r="B133" s="4">
        <v>4819</v>
      </c>
      <c r="C133" s="3">
        <v>33791</v>
      </c>
      <c r="D133" s="7">
        <v>28</v>
      </c>
      <c r="E133" s="1">
        <v>2</v>
      </c>
      <c r="F133" s="1">
        <v>1</v>
      </c>
      <c r="G133" s="1">
        <v>6</v>
      </c>
      <c r="H133" s="1">
        <v>3</v>
      </c>
      <c r="I133" s="1">
        <v>2</v>
      </c>
      <c r="J133" s="15">
        <v>0.12</v>
      </c>
      <c r="K133" s="15">
        <v>0.176</v>
      </c>
      <c r="L133" s="15">
        <v>0.12</v>
      </c>
      <c r="M133" s="1">
        <v>3</v>
      </c>
      <c r="O133">
        <v>20</v>
      </c>
      <c r="P133" s="17">
        <f t="shared" si="2"/>
        <v>-0.055999999999999994</v>
      </c>
      <c r="Q133" s="17"/>
      <c r="R133" s="17"/>
      <c r="S133" s="17"/>
      <c r="T133" s="17"/>
      <c r="U133" s="17"/>
    </row>
    <row r="134" spans="1:21" ht="12.75">
      <c r="A134">
        <v>134</v>
      </c>
      <c r="B134" s="4">
        <v>4819</v>
      </c>
      <c r="C134" s="3">
        <v>33790</v>
      </c>
      <c r="D134" s="7">
        <v>2220</v>
      </c>
      <c r="E134" s="1">
        <v>1</v>
      </c>
      <c r="F134" s="1">
        <v>1</v>
      </c>
      <c r="G134" s="1">
        <v>6</v>
      </c>
      <c r="H134" s="1">
        <v>1</v>
      </c>
      <c r="I134" s="1">
        <v>1</v>
      </c>
      <c r="J134" s="15">
        <v>0.12</v>
      </c>
      <c r="K134" s="15">
        <v>0.102</v>
      </c>
      <c r="L134" s="15">
        <v>0.12</v>
      </c>
      <c r="M134" s="1">
        <v>3</v>
      </c>
      <c r="P134" s="17">
        <f t="shared" si="2"/>
        <v>0.018000000000000002</v>
      </c>
      <c r="Q134" s="17"/>
      <c r="R134" s="17"/>
      <c r="S134" s="17"/>
      <c r="T134" s="17"/>
      <c r="U134" s="17"/>
    </row>
    <row r="135" spans="1:21" ht="12.75">
      <c r="A135">
        <v>135</v>
      </c>
      <c r="B135" s="4">
        <v>4236</v>
      </c>
      <c r="C135" s="3">
        <v>33789</v>
      </c>
      <c r="D135" s="7">
        <v>300</v>
      </c>
      <c r="E135" s="1">
        <v>1</v>
      </c>
      <c r="F135" s="1">
        <v>1</v>
      </c>
      <c r="G135" s="1">
        <v>3</v>
      </c>
      <c r="H135" s="1">
        <v>3</v>
      </c>
      <c r="I135" s="1">
        <v>5</v>
      </c>
      <c r="J135" s="15">
        <v>0.13</v>
      </c>
      <c r="K135" s="14">
        <v>0.078</v>
      </c>
      <c r="L135" s="15">
        <v>0.13</v>
      </c>
      <c r="M135" s="1">
        <v>1</v>
      </c>
      <c r="P135" s="17">
        <f t="shared" si="2"/>
        <v>0.052000000000000005</v>
      </c>
      <c r="Q135" s="17"/>
      <c r="R135" s="17"/>
      <c r="S135" s="17"/>
      <c r="T135" s="17"/>
      <c r="U135" s="17"/>
    </row>
    <row r="136" spans="1:21" ht="12.75">
      <c r="A136">
        <v>136</v>
      </c>
      <c r="B136" s="4">
        <v>4236</v>
      </c>
      <c r="C136" s="3">
        <v>33791</v>
      </c>
      <c r="D136" s="7">
        <v>2335</v>
      </c>
      <c r="E136" s="1">
        <v>1</v>
      </c>
      <c r="F136" s="1">
        <v>2</v>
      </c>
      <c r="G136" s="1">
        <v>6</v>
      </c>
      <c r="H136" s="1">
        <v>6</v>
      </c>
      <c r="I136" s="1">
        <v>5</v>
      </c>
      <c r="J136" s="15">
        <v>0.13</v>
      </c>
      <c r="K136" s="15">
        <v>0.219</v>
      </c>
      <c r="L136" s="15">
        <v>0.13</v>
      </c>
      <c r="M136" s="1">
        <v>3</v>
      </c>
      <c r="P136" s="17">
        <f t="shared" si="2"/>
        <v>-0.089</v>
      </c>
      <c r="Q136" s="17"/>
      <c r="R136" s="17"/>
      <c r="S136" s="17"/>
      <c r="T136" s="17"/>
      <c r="U136" s="17"/>
    </row>
    <row r="137" spans="1:21" ht="12.75">
      <c r="A137">
        <v>137</v>
      </c>
      <c r="B137" s="4">
        <v>4241</v>
      </c>
      <c r="C137" s="3">
        <v>33795</v>
      </c>
      <c r="D137" s="7">
        <v>155</v>
      </c>
      <c r="E137" s="1">
        <v>1</v>
      </c>
      <c r="F137" s="1">
        <v>1</v>
      </c>
      <c r="H137" s="1">
        <v>2</v>
      </c>
      <c r="I137" s="1">
        <v>3</v>
      </c>
      <c r="J137" s="15">
        <v>0.09</v>
      </c>
      <c r="K137" s="14">
        <v>0.03</v>
      </c>
      <c r="L137" s="15">
        <v>0.09</v>
      </c>
      <c r="M137" s="1">
        <v>1</v>
      </c>
      <c r="N137" t="s">
        <v>14</v>
      </c>
      <c r="P137" s="17">
        <f t="shared" si="2"/>
        <v>0.06</v>
      </c>
      <c r="Q137" s="17"/>
      <c r="R137" s="17"/>
      <c r="S137" s="17"/>
      <c r="T137" s="17"/>
      <c r="U137" s="17"/>
    </row>
    <row r="138" spans="1:21" ht="12.75">
      <c r="A138">
        <v>138</v>
      </c>
      <c r="B138" s="4">
        <v>4653</v>
      </c>
      <c r="C138" s="3">
        <v>33796</v>
      </c>
      <c r="D138" s="7">
        <v>220</v>
      </c>
      <c r="E138" s="1">
        <v>1</v>
      </c>
      <c r="F138" s="1">
        <v>1</v>
      </c>
      <c r="G138" s="1">
        <v>6</v>
      </c>
      <c r="H138" s="1">
        <v>7</v>
      </c>
      <c r="I138" s="1">
        <v>7</v>
      </c>
      <c r="J138" s="15">
        <v>0.19</v>
      </c>
      <c r="K138" s="15">
        <v>0.19</v>
      </c>
      <c r="L138" s="15">
        <v>0.19</v>
      </c>
      <c r="M138" s="1">
        <v>3</v>
      </c>
      <c r="P138" s="17">
        <f t="shared" si="2"/>
        <v>0</v>
      </c>
      <c r="Q138" s="17"/>
      <c r="R138" s="17"/>
      <c r="S138" s="17"/>
      <c r="T138" s="17"/>
      <c r="U138" s="17"/>
    </row>
    <row r="139" spans="1:21" ht="12.75">
      <c r="A139">
        <v>139</v>
      </c>
      <c r="B139" s="4">
        <v>4236</v>
      </c>
      <c r="C139" s="3">
        <v>33796</v>
      </c>
      <c r="D139" s="7">
        <v>200</v>
      </c>
      <c r="E139" s="1">
        <v>1</v>
      </c>
      <c r="F139" s="1">
        <v>1</v>
      </c>
      <c r="G139" s="1">
        <v>6</v>
      </c>
      <c r="H139" s="1">
        <v>8</v>
      </c>
      <c r="I139" s="1">
        <v>5</v>
      </c>
      <c r="J139" s="15">
        <v>0.14</v>
      </c>
      <c r="K139" s="15">
        <v>0.16</v>
      </c>
      <c r="L139" s="15">
        <v>0.14</v>
      </c>
      <c r="M139" s="1">
        <v>3</v>
      </c>
      <c r="P139" s="17">
        <f t="shared" si="2"/>
        <v>-0.01999999999999999</v>
      </c>
      <c r="Q139" s="17"/>
      <c r="R139" s="17"/>
      <c r="S139" s="17"/>
      <c r="T139" s="17"/>
      <c r="U139" s="17"/>
    </row>
    <row r="140" spans="1:21" ht="12.75">
      <c r="A140">
        <v>140</v>
      </c>
      <c r="B140" s="4">
        <v>4486</v>
      </c>
      <c r="C140" s="3">
        <v>33797</v>
      </c>
      <c r="D140" s="7">
        <v>105</v>
      </c>
      <c r="E140" s="1">
        <v>1</v>
      </c>
      <c r="F140" s="1">
        <v>1</v>
      </c>
      <c r="G140" s="1">
        <v>4</v>
      </c>
      <c r="H140" s="1">
        <v>4</v>
      </c>
      <c r="I140" s="1">
        <v>1</v>
      </c>
      <c r="J140" s="15">
        <v>0.08</v>
      </c>
      <c r="K140" s="14">
        <v>0.08</v>
      </c>
      <c r="L140" s="15">
        <v>0.08</v>
      </c>
      <c r="M140" s="1">
        <v>3</v>
      </c>
      <c r="P140" s="17">
        <f t="shared" si="2"/>
        <v>0</v>
      </c>
      <c r="Q140" s="17"/>
      <c r="R140" s="17"/>
      <c r="S140" s="17"/>
      <c r="T140" s="17"/>
      <c r="U140" s="17"/>
    </row>
    <row r="141" spans="1:21" ht="12.75">
      <c r="A141">
        <v>141</v>
      </c>
      <c r="B141" s="4">
        <v>3661</v>
      </c>
      <c r="C141" s="3">
        <v>33797</v>
      </c>
      <c r="D141" s="7">
        <v>305</v>
      </c>
      <c r="E141" s="1">
        <v>1</v>
      </c>
      <c r="F141" s="1">
        <v>1</v>
      </c>
      <c r="G141" s="1">
        <v>6</v>
      </c>
      <c r="H141" s="1">
        <v>7</v>
      </c>
      <c r="I141" s="1">
        <v>4</v>
      </c>
      <c r="J141" s="15">
        <v>0.11</v>
      </c>
      <c r="K141" s="15">
        <v>0.1</v>
      </c>
      <c r="L141" s="15">
        <v>0.11</v>
      </c>
      <c r="M141" s="1">
        <v>3</v>
      </c>
      <c r="P141" s="17">
        <f t="shared" si="2"/>
        <v>0.009999999999999995</v>
      </c>
      <c r="Q141" s="17"/>
      <c r="R141" s="17"/>
      <c r="S141" s="17"/>
      <c r="T141" s="17"/>
      <c r="U141" s="17"/>
    </row>
    <row r="142" spans="1:21" ht="12.75">
      <c r="A142">
        <v>142</v>
      </c>
      <c r="B142" s="4">
        <v>3661</v>
      </c>
      <c r="C142" s="3">
        <v>33797</v>
      </c>
      <c r="D142" s="7">
        <v>205</v>
      </c>
      <c r="E142" s="1">
        <v>1</v>
      </c>
      <c r="F142" s="1">
        <v>1</v>
      </c>
      <c r="G142" s="1">
        <v>2</v>
      </c>
      <c r="H142" s="1">
        <v>0</v>
      </c>
      <c r="I142" s="1">
        <v>0</v>
      </c>
      <c r="J142" s="15">
        <v>0.03</v>
      </c>
      <c r="K142" s="14">
        <v>0.005</v>
      </c>
      <c r="L142" s="15">
        <v>0.03</v>
      </c>
      <c r="M142" s="1">
        <v>1</v>
      </c>
      <c r="P142" s="17">
        <f t="shared" si="2"/>
        <v>0.024999999999999998</v>
      </c>
      <c r="Q142" s="17"/>
      <c r="R142" s="17"/>
      <c r="S142" s="17"/>
      <c r="T142" s="17"/>
      <c r="U142" s="17"/>
    </row>
    <row r="143" spans="1:21" ht="12.75">
      <c r="A143">
        <v>143</v>
      </c>
      <c r="B143" s="4">
        <v>3661</v>
      </c>
      <c r="C143" s="3">
        <v>33796</v>
      </c>
      <c r="D143" s="7">
        <v>145</v>
      </c>
      <c r="E143" s="1">
        <v>1</v>
      </c>
      <c r="F143" s="1">
        <v>2</v>
      </c>
      <c r="G143" s="1">
        <v>6</v>
      </c>
      <c r="H143" s="1">
        <v>4</v>
      </c>
      <c r="I143" s="1">
        <v>5</v>
      </c>
      <c r="J143" s="15">
        <v>0.16</v>
      </c>
      <c r="K143" s="15">
        <v>0.15</v>
      </c>
      <c r="L143" s="15">
        <v>0.16</v>
      </c>
      <c r="M143" s="1">
        <v>3</v>
      </c>
      <c r="P143" s="17">
        <f t="shared" si="2"/>
        <v>0.010000000000000009</v>
      </c>
      <c r="Q143" s="17"/>
      <c r="R143" s="17"/>
      <c r="S143" s="17"/>
      <c r="T143" s="17"/>
      <c r="U143" s="17"/>
    </row>
    <row r="144" spans="1:21" ht="12.75">
      <c r="A144">
        <v>144</v>
      </c>
      <c r="B144" s="4">
        <v>4653</v>
      </c>
      <c r="C144" s="3">
        <v>33797</v>
      </c>
      <c r="D144" s="7">
        <v>310</v>
      </c>
      <c r="E144" s="1">
        <v>1</v>
      </c>
      <c r="F144" s="1">
        <v>1</v>
      </c>
      <c r="G144" s="1">
        <v>6</v>
      </c>
      <c r="H144" s="1">
        <v>3</v>
      </c>
      <c r="I144" s="1">
        <v>2</v>
      </c>
      <c r="J144" s="15">
        <v>0.12</v>
      </c>
      <c r="K144" s="15">
        <v>0.12</v>
      </c>
      <c r="L144" s="15">
        <v>0.12</v>
      </c>
      <c r="M144" s="1">
        <v>3</v>
      </c>
      <c r="P144" s="17">
        <f t="shared" si="2"/>
        <v>0</v>
      </c>
      <c r="Q144" s="17"/>
      <c r="R144" s="17"/>
      <c r="S144" s="17"/>
      <c r="T144" s="17"/>
      <c r="U144" s="17"/>
    </row>
    <row r="145" spans="1:21" ht="12.75">
      <c r="A145">
        <v>145</v>
      </c>
      <c r="B145" s="4">
        <v>4241</v>
      </c>
      <c r="C145" s="3">
        <v>33805</v>
      </c>
      <c r="D145" s="7">
        <v>45</v>
      </c>
      <c r="E145" s="1">
        <v>2</v>
      </c>
      <c r="F145" s="1">
        <v>1</v>
      </c>
      <c r="G145" s="1">
        <v>0</v>
      </c>
      <c r="H145" s="1">
        <v>3</v>
      </c>
      <c r="I145" s="1">
        <v>0</v>
      </c>
      <c r="J145" s="15">
        <v>0.06</v>
      </c>
      <c r="K145" s="14">
        <v>0.03</v>
      </c>
      <c r="L145" s="15">
        <v>0.06</v>
      </c>
      <c r="M145" s="1">
        <v>1</v>
      </c>
      <c r="P145" s="17">
        <f t="shared" si="2"/>
        <v>0.03</v>
      </c>
      <c r="Q145" s="17"/>
      <c r="R145" s="17"/>
      <c r="S145" s="17"/>
      <c r="T145" s="17"/>
      <c r="U145" s="17"/>
    </row>
    <row r="146" spans="1:21" ht="12.75">
      <c r="A146">
        <v>146</v>
      </c>
      <c r="B146" s="4">
        <v>4241</v>
      </c>
      <c r="C146" s="3">
        <v>33804</v>
      </c>
      <c r="D146" s="7">
        <v>225</v>
      </c>
      <c r="E146" s="1">
        <v>2</v>
      </c>
      <c r="F146" s="1">
        <v>1</v>
      </c>
      <c r="G146" s="1">
        <v>6</v>
      </c>
      <c r="H146" s="1">
        <v>6</v>
      </c>
      <c r="I146" s="1">
        <v>5</v>
      </c>
      <c r="J146" s="15">
        <v>0.16</v>
      </c>
      <c r="K146" s="15">
        <v>0.18</v>
      </c>
      <c r="L146" s="15">
        <v>0.16</v>
      </c>
      <c r="M146" s="1">
        <v>3</v>
      </c>
      <c r="P146" s="17">
        <f t="shared" si="2"/>
        <v>-0.01999999999999999</v>
      </c>
      <c r="Q146" s="17"/>
      <c r="R146" s="17"/>
      <c r="S146" s="17"/>
      <c r="T146" s="17"/>
      <c r="U146" s="17"/>
    </row>
    <row r="147" spans="1:21" ht="12.75">
      <c r="A147">
        <v>147</v>
      </c>
      <c r="B147" s="4">
        <v>4241</v>
      </c>
      <c r="C147" s="3">
        <v>33803</v>
      </c>
      <c r="D147" s="7">
        <v>2250</v>
      </c>
      <c r="E147" s="1">
        <v>2</v>
      </c>
      <c r="F147" s="1">
        <v>1</v>
      </c>
      <c r="G147" s="1">
        <v>6</v>
      </c>
      <c r="H147" s="1">
        <v>5</v>
      </c>
      <c r="I147" s="1">
        <v>6</v>
      </c>
      <c r="J147" s="15">
        <v>0.11</v>
      </c>
      <c r="K147" s="15">
        <v>0.13</v>
      </c>
      <c r="L147" s="15">
        <v>0.11</v>
      </c>
      <c r="M147" s="1">
        <v>3</v>
      </c>
      <c r="O147">
        <v>18</v>
      </c>
      <c r="P147" s="17">
        <f t="shared" si="2"/>
        <v>-0.020000000000000004</v>
      </c>
      <c r="Q147" s="17"/>
      <c r="R147" s="17"/>
      <c r="S147" s="17"/>
      <c r="T147" s="17"/>
      <c r="U147" s="17"/>
    </row>
    <row r="148" spans="1:21" ht="12.75">
      <c r="A148" s="4">
        <v>148</v>
      </c>
      <c r="B148" s="4">
        <v>2737</v>
      </c>
      <c r="C148" s="3">
        <v>33804</v>
      </c>
      <c r="D148" s="7">
        <v>232</v>
      </c>
      <c r="E148" s="1">
        <v>1</v>
      </c>
      <c r="F148" s="1">
        <v>1</v>
      </c>
      <c r="G148" s="1">
        <v>6</v>
      </c>
      <c r="H148" s="1">
        <v>7</v>
      </c>
      <c r="I148" s="1">
        <v>0</v>
      </c>
      <c r="J148" s="15">
        <v>0.06</v>
      </c>
      <c r="K148" s="14">
        <v>0.05</v>
      </c>
      <c r="L148" s="15">
        <v>0.06</v>
      </c>
      <c r="M148" s="1">
        <v>1</v>
      </c>
      <c r="P148" s="17">
        <f t="shared" si="2"/>
        <v>0.009999999999999995</v>
      </c>
      <c r="Q148" s="17"/>
      <c r="R148" s="17"/>
      <c r="S148" s="17"/>
      <c r="T148" s="17"/>
      <c r="U148" s="17"/>
    </row>
    <row r="149" spans="1:21" ht="12.75">
      <c r="A149">
        <v>149</v>
      </c>
      <c r="B149" s="4">
        <v>4236</v>
      </c>
      <c r="C149" s="3">
        <v>33804</v>
      </c>
      <c r="D149" s="7">
        <v>310</v>
      </c>
      <c r="E149" s="1">
        <v>1</v>
      </c>
      <c r="F149" s="1">
        <v>1</v>
      </c>
      <c r="G149" s="1">
        <v>6</v>
      </c>
      <c r="H149" s="1">
        <v>1</v>
      </c>
      <c r="J149" s="15">
        <v>0.11</v>
      </c>
      <c r="K149" s="15">
        <v>0.13</v>
      </c>
      <c r="L149" s="15">
        <v>0.11</v>
      </c>
      <c r="M149" s="1">
        <v>3</v>
      </c>
      <c r="O149" s="8"/>
      <c r="P149" s="17">
        <f t="shared" si="2"/>
        <v>-0.020000000000000004</v>
      </c>
      <c r="Q149" s="17"/>
      <c r="R149" s="17"/>
      <c r="S149" s="17"/>
      <c r="T149" s="17"/>
      <c r="U149" s="17"/>
    </row>
    <row r="150" spans="1:21" ht="12.75">
      <c r="A150">
        <v>150</v>
      </c>
      <c r="B150" s="4">
        <v>4819</v>
      </c>
      <c r="C150" s="3">
        <v>33789</v>
      </c>
      <c r="D150" s="7">
        <v>20</v>
      </c>
      <c r="E150" s="1">
        <v>1</v>
      </c>
      <c r="F150" s="1">
        <v>1</v>
      </c>
      <c r="J150" s="15">
        <v>0.14</v>
      </c>
      <c r="K150" s="15">
        <v>0.27</v>
      </c>
      <c r="L150" s="15">
        <v>0.14</v>
      </c>
      <c r="M150" s="1">
        <v>3</v>
      </c>
      <c r="P150" s="17">
        <f t="shared" si="2"/>
        <v>-0.13</v>
      </c>
      <c r="Q150" s="17"/>
      <c r="R150" s="17"/>
      <c r="S150" s="17"/>
      <c r="T150" s="17"/>
      <c r="U150" s="17"/>
    </row>
    <row r="151" spans="1:21" ht="12.75">
      <c r="A151">
        <v>151</v>
      </c>
      <c r="B151" s="4">
        <v>4241</v>
      </c>
      <c r="C151" s="3">
        <v>33803</v>
      </c>
      <c r="D151" s="7">
        <v>212</v>
      </c>
      <c r="E151" s="1">
        <v>1</v>
      </c>
      <c r="F151" s="1">
        <v>1</v>
      </c>
      <c r="G151" s="1">
        <v>6</v>
      </c>
      <c r="H151" s="1">
        <v>8</v>
      </c>
      <c r="I151" s="1">
        <v>8</v>
      </c>
      <c r="J151" s="15">
        <v>0.16</v>
      </c>
      <c r="K151" s="15">
        <v>0.18</v>
      </c>
      <c r="L151" s="15">
        <v>0.16</v>
      </c>
      <c r="M151" s="1">
        <v>3</v>
      </c>
      <c r="P151" s="17">
        <f t="shared" si="2"/>
        <v>-0.01999999999999999</v>
      </c>
      <c r="Q151" s="17"/>
      <c r="R151" s="17"/>
      <c r="S151" s="17"/>
      <c r="T151" s="17"/>
      <c r="U151" s="17"/>
    </row>
    <row r="152" spans="1:21" ht="12.75">
      <c r="A152">
        <v>152</v>
      </c>
      <c r="B152" s="4">
        <v>2737</v>
      </c>
      <c r="C152" s="3">
        <v>33790</v>
      </c>
      <c r="D152" s="7">
        <v>130</v>
      </c>
      <c r="E152" s="1">
        <v>1</v>
      </c>
      <c r="F152" s="1">
        <v>1</v>
      </c>
      <c r="G152" s="1">
        <v>6</v>
      </c>
      <c r="H152" s="1">
        <v>2</v>
      </c>
      <c r="I152" s="1">
        <v>3</v>
      </c>
      <c r="J152" s="15">
        <v>0.09</v>
      </c>
      <c r="K152" s="15">
        <v>0.104</v>
      </c>
      <c r="L152" s="15">
        <v>0.09</v>
      </c>
      <c r="M152" s="1">
        <v>3</v>
      </c>
      <c r="P152" s="17">
        <f t="shared" si="2"/>
        <v>-0.013999999999999999</v>
      </c>
      <c r="Q152" s="17"/>
      <c r="R152" s="17"/>
      <c r="S152" s="17"/>
      <c r="T152" s="17"/>
      <c r="U152" s="17"/>
    </row>
    <row r="153" spans="1:21" ht="12.75">
      <c r="A153">
        <v>153</v>
      </c>
      <c r="B153" s="4">
        <v>2737</v>
      </c>
      <c r="C153" s="3">
        <v>33791</v>
      </c>
      <c r="D153" s="7">
        <v>50</v>
      </c>
      <c r="E153" s="1">
        <v>1</v>
      </c>
      <c r="F153" s="1">
        <v>1</v>
      </c>
      <c r="G153" s="1">
        <v>6</v>
      </c>
      <c r="H153" s="1">
        <v>3</v>
      </c>
      <c r="I153" s="1">
        <v>5</v>
      </c>
      <c r="J153" s="15">
        <v>0.12</v>
      </c>
      <c r="K153" s="15">
        <v>0.098</v>
      </c>
      <c r="L153" s="15">
        <v>0.12</v>
      </c>
      <c r="M153" s="1">
        <v>3</v>
      </c>
      <c r="P153" s="17">
        <f t="shared" si="2"/>
        <v>0.021999999999999992</v>
      </c>
      <c r="Q153" s="17"/>
      <c r="R153" s="17"/>
      <c r="S153" s="17"/>
      <c r="T153" s="17"/>
      <c r="U153" s="17"/>
    </row>
    <row r="154" spans="1:21" ht="12.75">
      <c r="A154">
        <v>154</v>
      </c>
      <c r="B154" s="4">
        <v>4241</v>
      </c>
      <c r="C154" s="3">
        <v>33802</v>
      </c>
      <c r="D154" s="7">
        <v>205</v>
      </c>
      <c r="E154" s="1">
        <v>1</v>
      </c>
      <c r="F154" s="1">
        <v>1</v>
      </c>
      <c r="G154" s="1">
        <v>4</v>
      </c>
      <c r="H154" s="1">
        <v>6</v>
      </c>
      <c r="I154" s="1">
        <v>3</v>
      </c>
      <c r="J154" s="15">
        <v>0.09</v>
      </c>
      <c r="K154" s="15">
        <v>0.11</v>
      </c>
      <c r="L154" s="15">
        <v>0.09</v>
      </c>
      <c r="M154" s="1">
        <v>3</v>
      </c>
      <c r="P154" s="17">
        <f t="shared" si="2"/>
        <v>-0.020000000000000004</v>
      </c>
      <c r="Q154" s="17"/>
      <c r="R154" s="17"/>
      <c r="S154" s="17"/>
      <c r="T154" s="17"/>
      <c r="U154" s="17"/>
    </row>
    <row r="155" spans="1:21" ht="12.75">
      <c r="A155">
        <v>155</v>
      </c>
      <c r="B155" s="4">
        <v>4236</v>
      </c>
      <c r="C155" s="3">
        <v>33788</v>
      </c>
      <c r="D155" s="7">
        <v>115</v>
      </c>
      <c r="E155" s="1">
        <v>1</v>
      </c>
      <c r="F155" s="1">
        <v>1</v>
      </c>
      <c r="G155" s="1">
        <v>6</v>
      </c>
      <c r="H155" s="1">
        <v>9</v>
      </c>
      <c r="I155" s="1">
        <v>5</v>
      </c>
      <c r="J155" s="15">
        <v>0.17</v>
      </c>
      <c r="K155" s="15">
        <v>0.165</v>
      </c>
      <c r="L155" s="15">
        <v>0.17</v>
      </c>
      <c r="M155" s="1">
        <v>3</v>
      </c>
      <c r="P155" s="17">
        <f t="shared" si="2"/>
        <v>0.0050000000000000044</v>
      </c>
      <c r="Q155" s="17"/>
      <c r="R155" s="17"/>
      <c r="S155" s="17"/>
      <c r="T155" s="17"/>
      <c r="U155" s="17"/>
    </row>
    <row r="156" spans="1:21" ht="12.75">
      <c r="A156">
        <v>156</v>
      </c>
      <c r="B156" s="4">
        <v>4236</v>
      </c>
      <c r="C156" s="3">
        <v>33795</v>
      </c>
      <c r="D156" s="7">
        <v>115</v>
      </c>
      <c r="E156" s="1">
        <v>1</v>
      </c>
      <c r="F156" s="1">
        <v>1</v>
      </c>
      <c r="G156" s="1">
        <v>6</v>
      </c>
      <c r="H156" s="1">
        <v>7</v>
      </c>
      <c r="I156" s="1">
        <v>3</v>
      </c>
      <c r="J156" s="15">
        <v>0.12</v>
      </c>
      <c r="K156" s="15">
        <v>0.11</v>
      </c>
      <c r="L156" s="15">
        <v>0.12</v>
      </c>
      <c r="M156" s="1">
        <v>3</v>
      </c>
      <c r="P156" s="17">
        <f t="shared" si="2"/>
        <v>0.009999999999999995</v>
      </c>
      <c r="Q156" s="17"/>
      <c r="R156" s="17"/>
      <c r="S156" s="17"/>
      <c r="T156" s="17"/>
      <c r="U156" s="17"/>
    </row>
    <row r="157" spans="1:21" ht="12.75">
      <c r="A157">
        <v>157</v>
      </c>
      <c r="B157" s="4">
        <v>4486</v>
      </c>
      <c r="C157" s="3">
        <v>33783</v>
      </c>
      <c r="D157" s="7">
        <v>2215</v>
      </c>
      <c r="E157" s="1">
        <v>1</v>
      </c>
      <c r="F157" s="1">
        <v>1</v>
      </c>
      <c r="G157" s="1">
        <v>6</v>
      </c>
      <c r="J157" s="15">
        <v>0.3</v>
      </c>
      <c r="K157" s="15">
        <v>0.33</v>
      </c>
      <c r="L157" s="15">
        <v>0.3</v>
      </c>
      <c r="M157" s="1">
        <v>3</v>
      </c>
      <c r="N157" t="s">
        <v>20</v>
      </c>
      <c r="P157" s="17">
        <f t="shared" si="2"/>
        <v>-0.030000000000000027</v>
      </c>
      <c r="Q157" s="17"/>
      <c r="R157" s="17"/>
      <c r="S157" s="17"/>
      <c r="T157" s="17"/>
      <c r="U157" s="17"/>
    </row>
    <row r="158" spans="1:21" ht="12.75">
      <c r="A158">
        <v>158</v>
      </c>
      <c r="B158" s="4">
        <v>4486</v>
      </c>
      <c r="C158" s="3">
        <v>33782</v>
      </c>
      <c r="D158" s="7">
        <v>245</v>
      </c>
      <c r="E158" s="1">
        <v>1</v>
      </c>
      <c r="F158" s="1">
        <v>2</v>
      </c>
      <c r="G158" s="1">
        <v>6</v>
      </c>
      <c r="H158" s="1">
        <v>5</v>
      </c>
      <c r="I158" s="1">
        <v>3</v>
      </c>
      <c r="J158" s="15">
        <v>0.26</v>
      </c>
      <c r="K158" s="15">
        <v>0.22</v>
      </c>
      <c r="L158" s="15">
        <v>0.26</v>
      </c>
      <c r="M158" s="1">
        <v>3</v>
      </c>
      <c r="P158" s="17">
        <f t="shared" si="2"/>
        <v>0.04000000000000001</v>
      </c>
      <c r="Q158" s="17"/>
      <c r="R158" s="17"/>
      <c r="S158" s="17"/>
      <c r="T158" s="17"/>
      <c r="U158" s="17"/>
    </row>
    <row r="159" spans="1:21" ht="12.75">
      <c r="A159">
        <v>159</v>
      </c>
      <c r="B159" s="4">
        <v>3661</v>
      </c>
      <c r="C159" s="3">
        <v>33795</v>
      </c>
      <c r="D159" s="7">
        <v>140</v>
      </c>
      <c r="E159" s="1">
        <v>1</v>
      </c>
      <c r="F159" s="1">
        <v>1</v>
      </c>
      <c r="G159" s="1">
        <v>6</v>
      </c>
      <c r="H159" s="1">
        <v>1</v>
      </c>
      <c r="I159" s="1">
        <v>4</v>
      </c>
      <c r="J159" s="15">
        <v>0.16</v>
      </c>
      <c r="K159" s="15">
        <v>0.16</v>
      </c>
      <c r="L159" s="15">
        <v>0.16</v>
      </c>
      <c r="M159" s="1">
        <v>3</v>
      </c>
      <c r="P159" s="17">
        <f t="shared" si="2"/>
        <v>0</v>
      </c>
      <c r="Q159" s="17"/>
      <c r="R159" s="17"/>
      <c r="S159" s="17"/>
      <c r="T159" s="17"/>
      <c r="U159" s="17"/>
    </row>
    <row r="160" spans="1:21" ht="12.75">
      <c r="A160">
        <v>160</v>
      </c>
      <c r="B160" s="4">
        <v>3661</v>
      </c>
      <c r="C160" s="3">
        <v>33791</v>
      </c>
      <c r="D160" s="7">
        <v>239</v>
      </c>
      <c r="E160" s="1">
        <v>1</v>
      </c>
      <c r="F160" s="1">
        <v>2</v>
      </c>
      <c r="G160" s="1">
        <v>6</v>
      </c>
      <c r="H160" s="1">
        <v>7</v>
      </c>
      <c r="I160" s="1">
        <v>6</v>
      </c>
      <c r="J160" s="15">
        <v>0.16</v>
      </c>
      <c r="K160" s="15">
        <v>0.19</v>
      </c>
      <c r="L160" s="15">
        <v>0.16</v>
      </c>
      <c r="M160" s="1">
        <v>3</v>
      </c>
      <c r="P160" s="17">
        <f t="shared" si="2"/>
        <v>-0.03</v>
      </c>
      <c r="Q160" s="17"/>
      <c r="R160" s="17"/>
      <c r="S160" s="17"/>
      <c r="T160" s="17"/>
      <c r="U160" s="17"/>
    </row>
    <row r="161" spans="1:21" ht="12.75">
      <c r="A161">
        <v>161</v>
      </c>
      <c r="B161" s="4">
        <v>3661</v>
      </c>
      <c r="C161" s="3">
        <v>33790</v>
      </c>
      <c r="D161" s="7">
        <v>2145</v>
      </c>
      <c r="E161" s="1">
        <v>1</v>
      </c>
      <c r="F161" s="1">
        <v>1</v>
      </c>
      <c r="G161" s="1">
        <v>6</v>
      </c>
      <c r="H161" s="1">
        <v>3</v>
      </c>
      <c r="I161" s="1">
        <v>8</v>
      </c>
      <c r="J161" s="15">
        <v>0.24</v>
      </c>
      <c r="K161" s="15">
        <v>0.29</v>
      </c>
      <c r="L161" s="15">
        <v>0.24</v>
      </c>
      <c r="M161" s="1">
        <v>3</v>
      </c>
      <c r="P161" s="17">
        <f t="shared" si="2"/>
        <v>-0.04999999999999999</v>
      </c>
      <c r="Q161" s="17"/>
      <c r="R161" s="17"/>
      <c r="S161" s="17"/>
      <c r="T161" s="17"/>
      <c r="U161" s="17"/>
    </row>
    <row r="162" spans="1:21" ht="12.75">
      <c r="A162">
        <v>162</v>
      </c>
      <c r="B162" s="4">
        <v>3661</v>
      </c>
      <c r="C162" s="3">
        <v>33797</v>
      </c>
      <c r="D162" s="7">
        <v>2320</v>
      </c>
      <c r="E162" s="1">
        <v>1</v>
      </c>
      <c r="F162" s="1">
        <v>1</v>
      </c>
      <c r="G162" s="1">
        <v>6</v>
      </c>
      <c r="H162" s="1">
        <v>3</v>
      </c>
      <c r="I162" s="1">
        <v>4</v>
      </c>
      <c r="J162" s="15">
        <v>0.16</v>
      </c>
      <c r="K162" s="15">
        <v>0.23</v>
      </c>
      <c r="L162" s="15">
        <v>0.16</v>
      </c>
      <c r="M162" s="1">
        <v>3</v>
      </c>
      <c r="P162" s="17">
        <f t="shared" si="2"/>
        <v>-0.07</v>
      </c>
      <c r="Q162" s="17"/>
      <c r="R162" s="17"/>
      <c r="S162" s="17"/>
      <c r="T162" s="17"/>
      <c r="U162" s="17"/>
    </row>
    <row r="163" spans="1:21" ht="12.75">
      <c r="A163">
        <v>163</v>
      </c>
      <c r="B163" s="4">
        <v>4653</v>
      </c>
      <c r="C163" s="3">
        <v>33804</v>
      </c>
      <c r="D163" s="7">
        <v>45</v>
      </c>
      <c r="E163" s="1">
        <v>1</v>
      </c>
      <c r="F163" s="1">
        <v>1</v>
      </c>
      <c r="G163" s="1">
        <v>6</v>
      </c>
      <c r="H163" s="1">
        <v>3</v>
      </c>
      <c r="I163" s="1">
        <v>0</v>
      </c>
      <c r="J163" s="15">
        <v>0.1</v>
      </c>
      <c r="K163" s="14">
        <v>0.08</v>
      </c>
      <c r="L163" s="15">
        <v>0.1</v>
      </c>
      <c r="M163" s="1">
        <v>3</v>
      </c>
      <c r="P163" s="17">
        <f t="shared" si="2"/>
        <v>0.020000000000000004</v>
      </c>
      <c r="Q163" s="17"/>
      <c r="R163" s="17"/>
      <c r="S163" s="17"/>
      <c r="T163" s="17"/>
      <c r="U163" s="17"/>
    </row>
    <row r="164" spans="1:21" ht="12.75">
      <c r="A164">
        <v>164</v>
      </c>
      <c r="B164" s="4">
        <v>4819</v>
      </c>
      <c r="C164" s="3">
        <v>33804</v>
      </c>
      <c r="D164" s="7">
        <v>215</v>
      </c>
      <c r="E164" s="1">
        <v>1</v>
      </c>
      <c r="F164" s="1">
        <v>1</v>
      </c>
      <c r="G164" s="1">
        <v>2</v>
      </c>
      <c r="H164" s="1">
        <v>1</v>
      </c>
      <c r="I164" s="1">
        <v>2</v>
      </c>
      <c r="J164" s="15">
        <v>0.08</v>
      </c>
      <c r="K164" s="14">
        <v>0.07</v>
      </c>
      <c r="L164" s="15">
        <v>0.08</v>
      </c>
      <c r="M164" s="1">
        <v>3</v>
      </c>
      <c r="N164" s="9" t="s">
        <v>21</v>
      </c>
      <c r="P164" s="17">
        <f t="shared" si="2"/>
        <v>0.009999999999999995</v>
      </c>
      <c r="Q164" s="17"/>
      <c r="R164" s="17"/>
      <c r="S164" s="17"/>
      <c r="T164" s="17"/>
      <c r="U164" s="17"/>
    </row>
    <row r="165" spans="1:21" ht="12.75">
      <c r="A165">
        <v>165</v>
      </c>
      <c r="B165" s="4">
        <v>2737</v>
      </c>
      <c r="C165" s="3">
        <v>33804</v>
      </c>
      <c r="D165" s="7">
        <v>145</v>
      </c>
      <c r="E165" s="1">
        <v>1</v>
      </c>
      <c r="F165" s="1">
        <v>1</v>
      </c>
      <c r="G165" s="1">
        <v>2</v>
      </c>
      <c r="H165" s="1">
        <v>3</v>
      </c>
      <c r="I165" s="1">
        <v>3</v>
      </c>
      <c r="J165" s="15">
        <v>0.08</v>
      </c>
      <c r="K165" s="14">
        <v>0.02</v>
      </c>
      <c r="L165" s="15">
        <v>0.08</v>
      </c>
      <c r="M165" s="1">
        <v>1</v>
      </c>
      <c r="N165" t="s">
        <v>14</v>
      </c>
      <c r="P165" s="17">
        <f t="shared" si="2"/>
        <v>0.06</v>
      </c>
      <c r="Q165" s="17"/>
      <c r="R165" s="17"/>
      <c r="S165" s="17"/>
      <c r="T165" s="17"/>
      <c r="U165" s="17"/>
    </row>
    <row r="166" spans="1:21" ht="12.75">
      <c r="A166">
        <v>166</v>
      </c>
      <c r="B166" s="4">
        <v>4653</v>
      </c>
      <c r="C166" s="3">
        <v>33812</v>
      </c>
      <c r="D166" s="7">
        <v>5</v>
      </c>
      <c r="E166" s="1">
        <v>1</v>
      </c>
      <c r="F166" s="1">
        <v>1</v>
      </c>
      <c r="G166" s="1">
        <v>6</v>
      </c>
      <c r="H166" s="1">
        <v>1</v>
      </c>
      <c r="I166" s="1">
        <v>1</v>
      </c>
      <c r="J166" s="15">
        <v>0.09</v>
      </c>
      <c r="K166" s="15">
        <v>0.09</v>
      </c>
      <c r="L166" s="15">
        <v>0.09</v>
      </c>
      <c r="M166" s="1">
        <v>3</v>
      </c>
      <c r="P166" s="17">
        <f t="shared" si="2"/>
        <v>0</v>
      </c>
      <c r="Q166" s="17"/>
      <c r="R166" s="17"/>
      <c r="S166" s="17"/>
      <c r="T166" s="17"/>
      <c r="U166" s="17"/>
    </row>
    <row r="167" spans="1:21" ht="12.75">
      <c r="A167">
        <v>167</v>
      </c>
      <c r="B167" s="4">
        <v>4486</v>
      </c>
      <c r="C167" s="3">
        <v>33811</v>
      </c>
      <c r="D167" s="7">
        <v>2240</v>
      </c>
      <c r="E167" s="1">
        <v>1</v>
      </c>
      <c r="F167" s="1">
        <v>1</v>
      </c>
      <c r="G167" s="1">
        <v>6</v>
      </c>
      <c r="H167" s="1">
        <v>4</v>
      </c>
      <c r="I167" s="1">
        <v>3</v>
      </c>
      <c r="J167" s="15">
        <v>0.11</v>
      </c>
      <c r="K167" s="15">
        <v>0.12</v>
      </c>
      <c r="L167" s="15">
        <v>0.11</v>
      </c>
      <c r="M167" s="1">
        <v>3</v>
      </c>
      <c r="P167" s="17">
        <f t="shared" si="2"/>
        <v>-0.009999999999999995</v>
      </c>
      <c r="Q167" s="17"/>
      <c r="R167" s="17"/>
      <c r="S167" s="17"/>
      <c r="T167" s="17"/>
      <c r="U167" s="17"/>
    </row>
    <row r="168" spans="1:21" ht="12.75">
      <c r="A168">
        <v>168</v>
      </c>
      <c r="B168" s="4">
        <v>4241</v>
      </c>
      <c r="C168" s="3">
        <v>33810</v>
      </c>
      <c r="D168" s="7">
        <v>2238</v>
      </c>
      <c r="E168" s="1">
        <v>1</v>
      </c>
      <c r="F168" s="1">
        <v>1</v>
      </c>
      <c r="G168" s="1">
        <v>6</v>
      </c>
      <c r="H168" s="1">
        <v>4</v>
      </c>
      <c r="I168" s="1">
        <v>8</v>
      </c>
      <c r="J168" s="15">
        <v>0.2</v>
      </c>
      <c r="K168" s="15">
        <v>0.24</v>
      </c>
      <c r="L168" s="15">
        <v>0.2</v>
      </c>
      <c r="M168" s="1">
        <v>3</v>
      </c>
      <c r="P168" s="17">
        <f t="shared" si="2"/>
        <v>-0.03999999999999998</v>
      </c>
      <c r="Q168" s="17"/>
      <c r="R168" s="17"/>
      <c r="S168" s="17"/>
      <c r="T168" s="17"/>
      <c r="U168" s="17"/>
    </row>
    <row r="169" spans="1:21" ht="12.75">
      <c r="A169">
        <v>169</v>
      </c>
      <c r="B169" s="4">
        <v>4241</v>
      </c>
      <c r="C169" s="3">
        <v>33811</v>
      </c>
      <c r="D169" s="7">
        <v>25</v>
      </c>
      <c r="E169" s="1">
        <v>1</v>
      </c>
      <c r="F169" s="1">
        <v>1</v>
      </c>
      <c r="G169" s="1">
        <v>6</v>
      </c>
      <c r="H169" s="1">
        <v>7</v>
      </c>
      <c r="I169" s="1">
        <v>3</v>
      </c>
      <c r="J169" s="15">
        <v>0.14</v>
      </c>
      <c r="K169" s="15">
        <v>0.12</v>
      </c>
      <c r="L169" s="15">
        <v>0.14</v>
      </c>
      <c r="M169" s="1">
        <v>3</v>
      </c>
      <c r="P169" s="17">
        <f t="shared" si="2"/>
        <v>0.020000000000000018</v>
      </c>
      <c r="Q169" s="17"/>
      <c r="R169" s="17"/>
      <c r="S169" s="17"/>
      <c r="T169" s="17"/>
      <c r="U169" s="17"/>
    </row>
    <row r="170" spans="1:21" ht="12.75">
      <c r="A170">
        <v>170</v>
      </c>
      <c r="B170" s="4">
        <v>4819</v>
      </c>
      <c r="C170" s="3">
        <v>33811</v>
      </c>
      <c r="D170" s="7">
        <v>225</v>
      </c>
      <c r="E170" s="1">
        <v>1</v>
      </c>
      <c r="F170" s="1">
        <v>1</v>
      </c>
      <c r="G170" s="1">
        <v>6</v>
      </c>
      <c r="H170" s="1">
        <v>2</v>
      </c>
      <c r="I170" s="1">
        <v>4</v>
      </c>
      <c r="J170" s="15">
        <v>0.14</v>
      </c>
      <c r="K170" s="15">
        <v>0.19</v>
      </c>
      <c r="L170" s="15">
        <v>0.14</v>
      </c>
      <c r="M170" s="1">
        <v>3</v>
      </c>
      <c r="P170" s="17">
        <f t="shared" si="2"/>
        <v>-0.04999999999999999</v>
      </c>
      <c r="Q170" s="17"/>
      <c r="R170" s="17"/>
      <c r="S170" s="17"/>
      <c r="T170" s="17"/>
      <c r="U170" s="17"/>
    </row>
    <row r="171" spans="1:21" ht="12.75">
      <c r="A171">
        <v>171</v>
      </c>
      <c r="B171" s="4">
        <v>4486</v>
      </c>
      <c r="C171" s="3">
        <v>33810</v>
      </c>
      <c r="D171" s="7">
        <v>2215</v>
      </c>
      <c r="E171" s="1">
        <v>1</v>
      </c>
      <c r="F171" s="1">
        <v>1</v>
      </c>
      <c r="G171" s="1">
        <v>6</v>
      </c>
      <c r="H171" s="1">
        <v>4</v>
      </c>
      <c r="I171" s="1">
        <v>5</v>
      </c>
      <c r="J171" s="15">
        <v>0.18</v>
      </c>
      <c r="K171" s="15">
        <v>0.23</v>
      </c>
      <c r="L171" s="15">
        <v>0.18</v>
      </c>
      <c r="M171" s="1">
        <v>3</v>
      </c>
      <c r="P171" s="17">
        <f t="shared" si="2"/>
        <v>-0.05000000000000002</v>
      </c>
      <c r="Q171" s="17"/>
      <c r="R171" s="17"/>
      <c r="S171" s="17"/>
      <c r="T171" s="17"/>
      <c r="U171" s="17"/>
    </row>
    <row r="172" spans="1:21" ht="12.75">
      <c r="A172">
        <v>172</v>
      </c>
      <c r="B172" s="4">
        <v>4236</v>
      </c>
      <c r="C172" s="3">
        <v>33809</v>
      </c>
      <c r="D172" s="7">
        <v>2145</v>
      </c>
      <c r="E172" s="1">
        <v>1</v>
      </c>
      <c r="F172" s="1">
        <v>1</v>
      </c>
      <c r="G172" s="1">
        <v>6</v>
      </c>
      <c r="H172" s="1">
        <v>7</v>
      </c>
      <c r="I172" s="1">
        <v>5</v>
      </c>
      <c r="J172" s="15">
        <v>0.12</v>
      </c>
      <c r="K172" s="15">
        <v>0.14</v>
      </c>
      <c r="L172" s="15">
        <v>0.12</v>
      </c>
      <c r="M172" s="1">
        <v>3</v>
      </c>
      <c r="P172" s="17">
        <f t="shared" si="2"/>
        <v>-0.020000000000000018</v>
      </c>
      <c r="Q172" s="17"/>
      <c r="R172" s="17"/>
      <c r="S172" s="17"/>
      <c r="T172" s="17"/>
      <c r="U172" s="17"/>
    </row>
    <row r="173" spans="1:21" ht="12.75">
      <c r="A173">
        <v>173</v>
      </c>
      <c r="B173" s="4">
        <v>4241</v>
      </c>
      <c r="C173" s="3">
        <v>33809</v>
      </c>
      <c r="D173" s="7">
        <v>1730</v>
      </c>
      <c r="E173" s="1">
        <v>1</v>
      </c>
      <c r="F173" s="1">
        <v>1</v>
      </c>
      <c r="G173" s="1">
        <v>6</v>
      </c>
      <c r="H173" s="1">
        <v>6</v>
      </c>
      <c r="I173" s="1">
        <v>3</v>
      </c>
      <c r="J173" s="15">
        <v>0.12</v>
      </c>
      <c r="K173" s="15">
        <v>0.1</v>
      </c>
      <c r="L173" s="15">
        <v>0.12</v>
      </c>
      <c r="M173" s="1">
        <v>3</v>
      </c>
      <c r="P173" s="17">
        <f t="shared" si="2"/>
        <v>0.01999999999999999</v>
      </c>
      <c r="Q173" s="17"/>
      <c r="R173" s="17"/>
      <c r="S173" s="17"/>
      <c r="T173" s="17"/>
      <c r="U173" s="17"/>
    </row>
    <row r="174" spans="1:21" ht="12.75">
      <c r="A174">
        <v>174</v>
      </c>
      <c r="B174" s="4">
        <v>4241</v>
      </c>
      <c r="C174" s="3">
        <v>33809</v>
      </c>
      <c r="D174" s="7">
        <v>2208</v>
      </c>
      <c r="E174" s="1">
        <v>2</v>
      </c>
      <c r="F174" s="1">
        <v>1</v>
      </c>
      <c r="G174" s="1">
        <v>6</v>
      </c>
      <c r="H174" s="1">
        <v>7</v>
      </c>
      <c r="I174" s="1">
        <v>3</v>
      </c>
      <c r="J174" s="15">
        <v>0.12</v>
      </c>
      <c r="K174" s="15">
        <v>0.13</v>
      </c>
      <c r="L174" s="15">
        <v>0.12</v>
      </c>
      <c r="M174" s="1">
        <v>3</v>
      </c>
      <c r="O174">
        <v>18</v>
      </c>
      <c r="P174" s="17">
        <f t="shared" si="2"/>
        <v>-0.010000000000000009</v>
      </c>
      <c r="Q174" s="17"/>
      <c r="R174" s="17"/>
      <c r="S174" s="17"/>
      <c r="T174" s="17"/>
      <c r="U174" s="17"/>
    </row>
    <row r="175" spans="1:21" ht="12.75">
      <c r="A175">
        <v>175</v>
      </c>
      <c r="B175" s="4">
        <v>4241</v>
      </c>
      <c r="C175" s="3">
        <v>33809</v>
      </c>
      <c r="D175" s="7">
        <v>120</v>
      </c>
      <c r="E175" s="1">
        <v>1</v>
      </c>
      <c r="F175" s="1">
        <v>1</v>
      </c>
      <c r="G175" s="1">
        <v>4</v>
      </c>
      <c r="H175" s="1">
        <v>6</v>
      </c>
      <c r="I175" s="1">
        <v>4</v>
      </c>
      <c r="J175" s="15">
        <v>0.09</v>
      </c>
      <c r="K175" s="14">
        <v>0.07</v>
      </c>
      <c r="L175" s="15">
        <v>0.09</v>
      </c>
      <c r="M175" s="1">
        <v>1</v>
      </c>
      <c r="N175" t="s">
        <v>14</v>
      </c>
      <c r="P175" s="17">
        <f t="shared" si="2"/>
        <v>0.01999999999999999</v>
      </c>
      <c r="Q175" s="17"/>
      <c r="R175" s="17"/>
      <c r="S175" s="17"/>
      <c r="T175" s="17"/>
      <c r="U175" s="17"/>
    </row>
    <row r="176" spans="1:21" ht="12.75">
      <c r="A176">
        <v>176</v>
      </c>
      <c r="B176" s="4">
        <v>4241</v>
      </c>
      <c r="C176" s="3">
        <v>33808</v>
      </c>
      <c r="D176" s="7">
        <v>2235</v>
      </c>
      <c r="E176" s="1">
        <v>1</v>
      </c>
      <c r="F176" s="1">
        <v>1</v>
      </c>
      <c r="G176" s="1">
        <v>4</v>
      </c>
      <c r="H176" s="1">
        <v>1</v>
      </c>
      <c r="I176" s="1">
        <v>0</v>
      </c>
      <c r="J176" s="15">
        <v>0.05</v>
      </c>
      <c r="K176" s="14">
        <v>0.02</v>
      </c>
      <c r="L176" s="15">
        <v>0.05</v>
      </c>
      <c r="M176" s="1">
        <v>1</v>
      </c>
      <c r="P176" s="17">
        <f t="shared" si="2"/>
        <v>0.030000000000000002</v>
      </c>
      <c r="Q176" s="17"/>
      <c r="R176" s="17"/>
      <c r="S176" s="17"/>
      <c r="T176" s="17"/>
      <c r="U176" s="17"/>
    </row>
    <row r="177" spans="1:21" ht="12.75">
      <c r="A177">
        <v>177</v>
      </c>
      <c r="B177" s="4">
        <v>4236</v>
      </c>
      <c r="C177" s="3">
        <v>33809</v>
      </c>
      <c r="D177" s="7">
        <v>200</v>
      </c>
      <c r="E177" s="1">
        <v>1</v>
      </c>
      <c r="F177" s="1">
        <v>1</v>
      </c>
      <c r="G177" s="1">
        <v>6</v>
      </c>
      <c r="H177" s="1">
        <v>3</v>
      </c>
      <c r="I177" s="1">
        <v>8</v>
      </c>
      <c r="J177" s="15">
        <v>0.18</v>
      </c>
      <c r="K177" s="15">
        <v>0.2</v>
      </c>
      <c r="L177" s="15">
        <v>0.18</v>
      </c>
      <c r="M177" s="1">
        <v>3</v>
      </c>
      <c r="P177" s="17">
        <f t="shared" si="2"/>
        <v>-0.020000000000000018</v>
      </c>
      <c r="Q177" s="17"/>
      <c r="R177" s="17"/>
      <c r="S177" s="17"/>
      <c r="T177" s="17"/>
      <c r="U177" s="17"/>
    </row>
    <row r="178" spans="1:21" ht="12.75">
      <c r="A178">
        <v>178</v>
      </c>
      <c r="B178" s="4">
        <v>4653</v>
      </c>
      <c r="C178" s="3">
        <v>33809</v>
      </c>
      <c r="D178" s="7">
        <v>10</v>
      </c>
      <c r="E178" s="1">
        <v>1</v>
      </c>
      <c r="F178" s="1">
        <v>1</v>
      </c>
      <c r="G178" s="1">
        <v>6</v>
      </c>
      <c r="H178" s="1">
        <v>0</v>
      </c>
      <c r="I178" s="1">
        <v>4</v>
      </c>
      <c r="J178" s="15">
        <v>0.12</v>
      </c>
      <c r="K178" s="14">
        <v>0.07</v>
      </c>
      <c r="L178" s="15">
        <v>0.12</v>
      </c>
      <c r="M178" s="1">
        <v>1</v>
      </c>
      <c r="N178" t="s">
        <v>14</v>
      </c>
      <c r="P178" s="17">
        <f t="shared" si="2"/>
        <v>0.04999999999999999</v>
      </c>
      <c r="Q178" s="17"/>
      <c r="R178" s="17"/>
      <c r="S178" s="17"/>
      <c r="T178" s="17"/>
      <c r="U178" s="17"/>
    </row>
    <row r="179" spans="1:21" ht="12.75">
      <c r="A179">
        <v>179</v>
      </c>
      <c r="B179" s="4">
        <v>4241</v>
      </c>
      <c r="C179" s="3">
        <v>33805</v>
      </c>
      <c r="D179" s="7">
        <v>150</v>
      </c>
      <c r="E179" s="1">
        <v>1</v>
      </c>
      <c r="F179" s="1">
        <v>1</v>
      </c>
      <c r="G179" s="1">
        <v>6</v>
      </c>
      <c r="H179" s="1">
        <v>6</v>
      </c>
      <c r="I179" s="1">
        <v>7</v>
      </c>
      <c r="J179" s="15">
        <v>0.18</v>
      </c>
      <c r="K179" s="15">
        <v>0.14</v>
      </c>
      <c r="L179" s="15">
        <v>0.18</v>
      </c>
      <c r="M179" s="1">
        <v>3</v>
      </c>
      <c r="P179" s="17">
        <f t="shared" si="2"/>
        <v>0.03999999999999998</v>
      </c>
      <c r="Q179" s="17"/>
      <c r="R179" s="17"/>
      <c r="S179" s="17"/>
      <c r="T179" s="17"/>
      <c r="U179" s="17"/>
    </row>
    <row r="180" spans="1:21" ht="12.75">
      <c r="A180">
        <v>180</v>
      </c>
      <c r="B180" s="4">
        <v>2737</v>
      </c>
      <c r="C180" s="3">
        <v>33804</v>
      </c>
      <c r="D180" s="7">
        <v>312</v>
      </c>
      <c r="E180" s="1">
        <v>1</v>
      </c>
      <c r="F180" s="1">
        <v>1</v>
      </c>
      <c r="G180" s="1">
        <v>6</v>
      </c>
      <c r="H180" s="1">
        <v>7</v>
      </c>
      <c r="I180" s="1">
        <v>5</v>
      </c>
      <c r="J180" s="15">
        <v>0.15</v>
      </c>
      <c r="K180" s="15">
        <v>0.13</v>
      </c>
      <c r="L180" s="15">
        <v>0.15</v>
      </c>
      <c r="M180" s="1">
        <v>3</v>
      </c>
      <c r="P180" s="17">
        <f t="shared" si="2"/>
        <v>0.01999999999999999</v>
      </c>
      <c r="Q180" s="17"/>
      <c r="R180" s="17"/>
      <c r="S180" s="17"/>
      <c r="T180" s="17"/>
      <c r="U180" s="17"/>
    </row>
    <row r="181" spans="1:21" ht="12.75">
      <c r="A181">
        <v>181</v>
      </c>
      <c r="B181" s="4">
        <v>3661</v>
      </c>
      <c r="C181" s="3">
        <v>33802</v>
      </c>
      <c r="D181" s="7">
        <v>2313</v>
      </c>
      <c r="E181" s="1">
        <v>1</v>
      </c>
      <c r="F181" s="1">
        <v>1</v>
      </c>
      <c r="G181" s="1">
        <v>6</v>
      </c>
      <c r="H181" s="1">
        <v>4</v>
      </c>
      <c r="I181" s="1">
        <v>4</v>
      </c>
      <c r="J181" s="15">
        <v>0.14</v>
      </c>
      <c r="K181" s="15">
        <v>0.15</v>
      </c>
      <c r="L181" s="15">
        <v>0.14</v>
      </c>
      <c r="M181" s="1">
        <v>3</v>
      </c>
      <c r="P181" s="17">
        <f t="shared" si="2"/>
        <v>-0.009999999999999981</v>
      </c>
      <c r="Q181" s="17"/>
      <c r="R181" s="17"/>
      <c r="S181" s="17"/>
      <c r="T181" s="17"/>
      <c r="U181" s="17"/>
    </row>
    <row r="182" spans="1:21" ht="12.75">
      <c r="A182">
        <v>182</v>
      </c>
      <c r="B182" s="4">
        <v>3661</v>
      </c>
      <c r="C182" s="3">
        <v>33804</v>
      </c>
      <c r="D182" s="7">
        <v>235</v>
      </c>
      <c r="E182" s="1">
        <v>1</v>
      </c>
      <c r="F182" s="1">
        <v>1</v>
      </c>
      <c r="G182" s="1">
        <v>2</v>
      </c>
      <c r="H182" s="1">
        <v>0</v>
      </c>
      <c r="I182" s="1">
        <v>0</v>
      </c>
      <c r="J182" s="15">
        <v>0.02</v>
      </c>
      <c r="K182" s="14">
        <v>0.038</v>
      </c>
      <c r="L182" s="15">
        <v>0.02</v>
      </c>
      <c r="M182" s="1">
        <v>1</v>
      </c>
      <c r="P182" s="17">
        <f t="shared" si="2"/>
        <v>-0.018</v>
      </c>
      <c r="Q182" s="17"/>
      <c r="R182" s="17"/>
      <c r="S182" s="17"/>
      <c r="T182" s="17"/>
      <c r="U182" s="17"/>
    </row>
    <row r="183" spans="1:21" ht="12.75">
      <c r="A183">
        <v>183</v>
      </c>
      <c r="B183" s="4">
        <v>3661</v>
      </c>
      <c r="C183" s="3">
        <v>33804</v>
      </c>
      <c r="D183" s="7">
        <v>135</v>
      </c>
      <c r="E183" s="1">
        <v>1</v>
      </c>
      <c r="F183" s="1">
        <v>1</v>
      </c>
      <c r="G183" s="1">
        <v>6</v>
      </c>
      <c r="H183" s="1">
        <v>1</v>
      </c>
      <c r="I183" s="1">
        <v>2</v>
      </c>
      <c r="J183" s="15">
        <v>0.07</v>
      </c>
      <c r="K183" s="14">
        <v>0.04</v>
      </c>
      <c r="L183" s="15">
        <v>0.07</v>
      </c>
      <c r="M183" s="1">
        <v>1</v>
      </c>
      <c r="P183" s="17">
        <f t="shared" si="2"/>
        <v>0.030000000000000006</v>
      </c>
      <c r="Q183" s="17"/>
      <c r="R183" s="17"/>
      <c r="S183" s="17"/>
      <c r="T183" s="17"/>
      <c r="U183" s="17"/>
    </row>
    <row r="184" spans="1:21" ht="12.75">
      <c r="A184">
        <v>184</v>
      </c>
      <c r="B184" s="4">
        <v>3661</v>
      </c>
      <c r="C184" s="3">
        <v>33803</v>
      </c>
      <c r="D184" s="7">
        <v>2250</v>
      </c>
      <c r="E184" s="1">
        <v>1</v>
      </c>
      <c r="F184" s="1">
        <v>1</v>
      </c>
      <c r="G184" s="1">
        <v>6</v>
      </c>
      <c r="H184" s="1">
        <v>5</v>
      </c>
      <c r="I184" s="1">
        <v>4</v>
      </c>
      <c r="J184" s="15">
        <v>0.15</v>
      </c>
      <c r="K184" s="15">
        <v>0.12</v>
      </c>
      <c r="L184" s="15">
        <v>0.15</v>
      </c>
      <c r="M184" s="1">
        <v>3</v>
      </c>
      <c r="P184" s="17">
        <f t="shared" si="2"/>
        <v>0.03</v>
      </c>
      <c r="Q184" s="17"/>
      <c r="R184" s="17"/>
      <c r="S184" s="17"/>
      <c r="T184" s="17"/>
      <c r="U184" s="17"/>
    </row>
    <row r="185" spans="1:21" ht="12.75">
      <c r="A185">
        <v>185</v>
      </c>
      <c r="B185" s="4">
        <v>3661</v>
      </c>
      <c r="C185" s="3">
        <v>33804</v>
      </c>
      <c r="D185" s="7">
        <v>340</v>
      </c>
      <c r="E185" s="1">
        <v>2</v>
      </c>
      <c r="F185" s="1">
        <v>2</v>
      </c>
      <c r="G185" s="1">
        <v>6</v>
      </c>
      <c r="H185" s="1">
        <v>3</v>
      </c>
      <c r="I185" s="1">
        <v>2</v>
      </c>
      <c r="J185" s="15">
        <v>0.06</v>
      </c>
      <c r="K185" s="14">
        <v>0.07</v>
      </c>
      <c r="L185" s="15">
        <v>0.06</v>
      </c>
      <c r="M185" s="1">
        <v>2</v>
      </c>
      <c r="O185">
        <v>19</v>
      </c>
      <c r="P185" s="17">
        <f t="shared" si="2"/>
        <v>-0.010000000000000009</v>
      </c>
      <c r="Q185" s="17"/>
      <c r="R185" s="17"/>
      <c r="S185" s="17"/>
      <c r="T185" s="17"/>
      <c r="U185" s="17"/>
    </row>
    <row r="186" spans="1:21" ht="12.75">
      <c r="A186">
        <v>186</v>
      </c>
      <c r="B186" s="4">
        <v>2737</v>
      </c>
      <c r="C186" s="3">
        <v>33818</v>
      </c>
      <c r="D186">
        <v>240</v>
      </c>
      <c r="E186" s="1">
        <v>1</v>
      </c>
      <c r="F186" s="1">
        <v>1</v>
      </c>
      <c r="G186" s="1">
        <v>4</v>
      </c>
      <c r="H186" s="1">
        <v>4</v>
      </c>
      <c r="I186" s="1">
        <v>1</v>
      </c>
      <c r="J186" s="15">
        <v>0.08</v>
      </c>
      <c r="K186" s="14">
        <v>0.063</v>
      </c>
      <c r="L186" s="15">
        <v>0.08</v>
      </c>
      <c r="M186" s="1">
        <v>1</v>
      </c>
      <c r="N186" t="s">
        <v>14</v>
      </c>
      <c r="P186" s="17">
        <f t="shared" si="2"/>
        <v>0.017</v>
      </c>
      <c r="Q186" s="17"/>
      <c r="R186" s="17"/>
      <c r="S186" s="17"/>
      <c r="T186" s="17"/>
      <c r="U186" s="17"/>
    </row>
    <row r="187" spans="1:21" ht="12.75">
      <c r="A187" s="4">
        <v>187</v>
      </c>
      <c r="B187" s="4">
        <v>4236</v>
      </c>
      <c r="C187" s="10">
        <v>33817</v>
      </c>
      <c r="D187">
        <v>2300</v>
      </c>
      <c r="E187" s="1">
        <v>1</v>
      </c>
      <c r="F187" s="1">
        <v>1</v>
      </c>
      <c r="G187" s="1">
        <v>2</v>
      </c>
      <c r="H187" s="1">
        <v>6</v>
      </c>
      <c r="I187" s="1">
        <v>1</v>
      </c>
      <c r="J187" s="15">
        <v>0.06</v>
      </c>
      <c r="K187" s="14">
        <v>0.05</v>
      </c>
      <c r="L187" s="15">
        <v>0.06</v>
      </c>
      <c r="M187" s="1">
        <v>1</v>
      </c>
      <c r="P187" s="17">
        <f t="shared" si="2"/>
        <v>0.009999999999999995</v>
      </c>
      <c r="Q187" s="17"/>
      <c r="R187" s="17"/>
      <c r="S187" s="17"/>
      <c r="T187" s="17"/>
      <c r="U187" s="17"/>
    </row>
    <row r="188" spans="1:21" ht="12.75">
      <c r="A188">
        <v>188</v>
      </c>
      <c r="B188" s="4">
        <v>2737</v>
      </c>
      <c r="C188" s="3">
        <v>33797</v>
      </c>
      <c r="D188">
        <v>2114</v>
      </c>
      <c r="E188" s="1">
        <v>1</v>
      </c>
      <c r="F188" s="1">
        <v>1</v>
      </c>
      <c r="G188" s="1">
        <v>6</v>
      </c>
      <c r="H188" s="1">
        <v>5</v>
      </c>
      <c r="I188" s="1">
        <v>1</v>
      </c>
      <c r="J188" s="15">
        <v>0.11</v>
      </c>
      <c r="K188" s="15">
        <v>0.128</v>
      </c>
      <c r="L188" s="15">
        <v>0.11</v>
      </c>
      <c r="M188" s="1">
        <v>3</v>
      </c>
      <c r="P188" s="17">
        <f t="shared" si="2"/>
        <v>-0.018000000000000002</v>
      </c>
      <c r="Q188" s="17"/>
      <c r="R188" s="17"/>
      <c r="S188" s="17"/>
      <c r="T188" s="17"/>
      <c r="U188" s="17"/>
    </row>
    <row r="189" spans="1:21" ht="12.75">
      <c r="A189">
        <v>189</v>
      </c>
      <c r="B189" s="4">
        <v>2737</v>
      </c>
      <c r="C189" s="3">
        <v>33796</v>
      </c>
      <c r="D189">
        <v>1</v>
      </c>
      <c r="E189" s="1">
        <v>1</v>
      </c>
      <c r="F189" s="1">
        <v>1</v>
      </c>
      <c r="G189" s="1">
        <v>6</v>
      </c>
      <c r="H189" s="1">
        <v>1</v>
      </c>
      <c r="I189" s="1">
        <v>1</v>
      </c>
      <c r="J189" s="15">
        <v>0.19</v>
      </c>
      <c r="K189" s="15">
        <v>0.173</v>
      </c>
      <c r="L189" s="15">
        <v>0.19</v>
      </c>
      <c r="M189" s="1">
        <v>3</v>
      </c>
      <c r="P189" s="17">
        <f t="shared" si="2"/>
        <v>0.017000000000000015</v>
      </c>
      <c r="Q189" s="17"/>
      <c r="R189" s="17"/>
      <c r="S189" s="17"/>
      <c r="T189" s="17"/>
      <c r="U189" s="17"/>
    </row>
    <row r="190" spans="1:21" ht="12.75">
      <c r="A190">
        <v>190</v>
      </c>
      <c r="B190">
        <v>4486</v>
      </c>
      <c r="C190" s="3">
        <v>33822</v>
      </c>
      <c r="D190">
        <v>2250</v>
      </c>
      <c r="E190" s="1">
        <v>1</v>
      </c>
      <c r="F190" s="1">
        <v>1</v>
      </c>
      <c r="G190" s="1">
        <v>6</v>
      </c>
      <c r="H190" s="1">
        <v>3</v>
      </c>
      <c r="I190" s="1">
        <v>5</v>
      </c>
      <c r="J190" s="15">
        <v>0.16</v>
      </c>
      <c r="K190" s="15">
        <v>0.15</v>
      </c>
      <c r="L190" s="15">
        <v>0.16</v>
      </c>
      <c r="M190" s="1">
        <v>3</v>
      </c>
      <c r="P190" s="17">
        <f t="shared" si="2"/>
        <v>0.010000000000000009</v>
      </c>
      <c r="Q190" s="17"/>
      <c r="R190" s="17"/>
      <c r="S190" s="17"/>
      <c r="T190" s="17"/>
      <c r="U190" s="17"/>
    </row>
    <row r="191" spans="1:21" ht="12.75">
      <c r="A191">
        <v>191</v>
      </c>
      <c r="B191" s="4">
        <v>4486</v>
      </c>
      <c r="C191" s="3">
        <v>33815</v>
      </c>
      <c r="D191" s="7">
        <v>1815</v>
      </c>
      <c r="E191" s="1">
        <v>2</v>
      </c>
      <c r="F191" s="1">
        <v>2</v>
      </c>
      <c r="G191" s="1">
        <v>2</v>
      </c>
      <c r="J191" s="15">
        <v>0.04</v>
      </c>
      <c r="K191" s="14">
        <v>0.034</v>
      </c>
      <c r="L191" s="15">
        <v>0.04</v>
      </c>
      <c r="M191" s="1">
        <v>1</v>
      </c>
      <c r="O191">
        <v>17</v>
      </c>
      <c r="P191" s="17">
        <f t="shared" si="2"/>
        <v>0.005999999999999998</v>
      </c>
      <c r="Q191" s="17"/>
      <c r="R191" s="17"/>
      <c r="S191" s="17"/>
      <c r="T191" s="17"/>
      <c r="U191" s="17"/>
    </row>
    <row r="192" spans="1:21" ht="12.75">
      <c r="A192">
        <v>192</v>
      </c>
      <c r="B192" s="4">
        <v>4236</v>
      </c>
      <c r="C192" s="3">
        <v>33818</v>
      </c>
      <c r="D192" s="7">
        <v>345</v>
      </c>
      <c r="E192" s="1">
        <v>1</v>
      </c>
      <c r="F192" s="1">
        <v>1</v>
      </c>
      <c r="G192" s="1">
        <v>6</v>
      </c>
      <c r="H192" s="1">
        <v>9</v>
      </c>
      <c r="I192" s="1">
        <v>7</v>
      </c>
      <c r="J192" s="15">
        <v>0.16</v>
      </c>
      <c r="K192" s="15">
        <v>0.14</v>
      </c>
      <c r="L192" s="15">
        <v>0.16</v>
      </c>
      <c r="M192" s="1">
        <v>3</v>
      </c>
      <c r="P192" s="17">
        <f t="shared" si="2"/>
        <v>0.01999999999999999</v>
      </c>
      <c r="Q192" s="17"/>
      <c r="R192" s="17"/>
      <c r="S192" s="17"/>
      <c r="T192" s="17"/>
      <c r="U192" s="17"/>
    </row>
    <row r="193" spans="1:21" ht="12.75">
      <c r="A193">
        <v>193</v>
      </c>
      <c r="B193" s="4">
        <v>4236</v>
      </c>
      <c r="C193" s="3">
        <v>33818</v>
      </c>
      <c r="D193" s="7">
        <v>2045</v>
      </c>
      <c r="E193" s="1">
        <v>1</v>
      </c>
      <c r="F193" s="1">
        <v>1</v>
      </c>
      <c r="G193" s="1">
        <v>2</v>
      </c>
      <c r="H193" s="1">
        <v>3</v>
      </c>
      <c r="I193" s="1">
        <v>4</v>
      </c>
      <c r="J193" s="15">
        <v>0.06</v>
      </c>
      <c r="K193" s="15">
        <v>0.1</v>
      </c>
      <c r="L193" s="15">
        <v>0.06</v>
      </c>
      <c r="M193" s="1">
        <v>3</v>
      </c>
      <c r="N193" t="s">
        <v>18</v>
      </c>
      <c r="P193" s="17">
        <f t="shared" si="2"/>
        <v>-0.04000000000000001</v>
      </c>
      <c r="Q193" s="17"/>
      <c r="R193" s="17"/>
      <c r="S193" s="17"/>
      <c r="T193" s="17"/>
      <c r="U193" s="17"/>
    </row>
    <row r="194" spans="1:21" ht="12.75">
      <c r="A194">
        <v>194</v>
      </c>
      <c r="B194" s="4">
        <v>4653</v>
      </c>
      <c r="C194" s="3">
        <v>33843</v>
      </c>
      <c r="D194" s="7">
        <v>2015</v>
      </c>
      <c r="E194" s="1">
        <v>1</v>
      </c>
      <c r="F194" s="1">
        <v>1</v>
      </c>
      <c r="G194" s="1">
        <v>6</v>
      </c>
      <c r="H194" s="1">
        <v>5</v>
      </c>
      <c r="I194" s="1">
        <v>3</v>
      </c>
      <c r="J194" s="16">
        <v>0.12</v>
      </c>
      <c r="K194" s="16">
        <v>0.15</v>
      </c>
      <c r="L194" s="16">
        <v>0.12</v>
      </c>
      <c r="M194" s="1">
        <v>3</v>
      </c>
      <c r="P194" s="17">
        <f t="shared" si="2"/>
        <v>-0.03</v>
      </c>
      <c r="Q194" s="17"/>
      <c r="R194" s="17"/>
      <c r="S194" s="17"/>
      <c r="T194" s="17"/>
      <c r="U194" s="17"/>
    </row>
    <row r="195" spans="1:21" ht="12.75">
      <c r="A195">
        <v>195</v>
      </c>
      <c r="B195" s="4">
        <v>4241</v>
      </c>
      <c r="C195" s="3">
        <v>33838</v>
      </c>
      <c r="D195" s="7">
        <v>2335</v>
      </c>
      <c r="E195" s="1">
        <v>1</v>
      </c>
      <c r="F195" s="1">
        <v>1</v>
      </c>
      <c r="G195" s="1">
        <v>6</v>
      </c>
      <c r="H195" s="1">
        <v>7</v>
      </c>
      <c r="I195" s="1">
        <v>5</v>
      </c>
      <c r="J195" s="15">
        <v>0.15</v>
      </c>
      <c r="K195" s="15">
        <v>0.16</v>
      </c>
      <c r="L195" s="15">
        <v>0.15</v>
      </c>
      <c r="M195" s="1">
        <v>3</v>
      </c>
      <c r="P195" s="17">
        <f aca="true" t="shared" si="3" ref="P195:P258">L195-K195</f>
        <v>-0.010000000000000009</v>
      </c>
      <c r="Q195" s="17"/>
      <c r="R195" s="17"/>
      <c r="S195" s="17"/>
      <c r="T195" s="17"/>
      <c r="U195" s="17"/>
    </row>
    <row r="196" spans="1:21" ht="12.75">
      <c r="A196">
        <v>196</v>
      </c>
      <c r="B196" s="4">
        <v>2737</v>
      </c>
      <c r="C196" s="3">
        <v>33838</v>
      </c>
      <c r="D196" s="7">
        <v>2212</v>
      </c>
      <c r="E196" s="1">
        <v>1</v>
      </c>
      <c r="F196" s="1">
        <v>2</v>
      </c>
      <c r="G196" s="1">
        <v>6</v>
      </c>
      <c r="H196" s="1">
        <v>2</v>
      </c>
      <c r="I196" s="1">
        <v>6</v>
      </c>
      <c r="J196" s="15">
        <v>0.1</v>
      </c>
      <c r="K196" s="14">
        <v>0.074</v>
      </c>
      <c r="L196" s="15">
        <v>0.1</v>
      </c>
      <c r="M196" s="1">
        <v>1</v>
      </c>
      <c r="N196" t="s">
        <v>14</v>
      </c>
      <c r="P196" s="17">
        <f t="shared" si="3"/>
        <v>0.02600000000000001</v>
      </c>
      <c r="Q196" s="17"/>
      <c r="R196" s="17"/>
      <c r="S196" s="17"/>
      <c r="T196" s="17"/>
      <c r="U196" s="17"/>
    </row>
    <row r="197" spans="1:21" ht="12.75">
      <c r="A197">
        <v>197</v>
      </c>
      <c r="B197" s="4">
        <v>4241</v>
      </c>
      <c r="C197" s="3">
        <v>33832</v>
      </c>
      <c r="D197" s="7">
        <v>2225</v>
      </c>
      <c r="E197" s="1">
        <v>1</v>
      </c>
      <c r="F197" s="1">
        <v>1</v>
      </c>
      <c r="G197" s="1">
        <v>6</v>
      </c>
      <c r="H197" s="1">
        <v>12</v>
      </c>
      <c r="I197" s="1">
        <v>8</v>
      </c>
      <c r="J197" s="15">
        <v>0.19</v>
      </c>
      <c r="K197" s="15">
        <v>0.17</v>
      </c>
      <c r="L197" s="15">
        <v>0.19</v>
      </c>
      <c r="M197" s="1">
        <v>3</v>
      </c>
      <c r="P197" s="17">
        <f t="shared" si="3"/>
        <v>0.01999999999999999</v>
      </c>
      <c r="Q197" s="17"/>
      <c r="R197" s="17"/>
      <c r="S197" s="17"/>
      <c r="T197" s="17"/>
      <c r="U197" s="17"/>
    </row>
    <row r="198" spans="1:21" ht="12.75">
      <c r="A198">
        <v>198</v>
      </c>
      <c r="B198" s="4">
        <v>4241</v>
      </c>
      <c r="C198" s="3">
        <v>33833</v>
      </c>
      <c r="D198" s="7">
        <v>205</v>
      </c>
      <c r="E198" s="1">
        <v>1</v>
      </c>
      <c r="F198" s="1">
        <v>1</v>
      </c>
      <c r="G198" s="1">
        <v>6</v>
      </c>
      <c r="J198" s="15">
        <v>0.22</v>
      </c>
      <c r="K198" s="15">
        <v>0.2</v>
      </c>
      <c r="L198" s="15">
        <v>0.22</v>
      </c>
      <c r="M198" s="1">
        <v>3</v>
      </c>
      <c r="P198" s="17">
        <f t="shared" si="3"/>
        <v>0.01999999999999999</v>
      </c>
      <c r="Q198" s="17"/>
      <c r="R198" s="17"/>
      <c r="S198" s="17"/>
      <c r="T198" s="17"/>
      <c r="U198" s="17"/>
    </row>
    <row r="199" spans="1:21" ht="12.75">
      <c r="A199">
        <v>199</v>
      </c>
      <c r="B199" s="4">
        <v>4236</v>
      </c>
      <c r="C199" s="3">
        <v>33833</v>
      </c>
      <c r="D199" s="7">
        <v>45</v>
      </c>
      <c r="E199" s="1">
        <v>1</v>
      </c>
      <c r="F199" s="1">
        <v>1</v>
      </c>
      <c r="G199" s="1">
        <v>0</v>
      </c>
      <c r="H199" s="1">
        <v>1</v>
      </c>
      <c r="I199" s="1">
        <v>1</v>
      </c>
      <c r="J199" s="15">
        <v>0.06</v>
      </c>
      <c r="K199" s="14">
        <v>0.048</v>
      </c>
      <c r="L199" s="15">
        <v>0.06</v>
      </c>
      <c r="M199" s="1">
        <v>1</v>
      </c>
      <c r="P199" s="17">
        <f t="shared" si="3"/>
        <v>0.011999999999999997</v>
      </c>
      <c r="Q199" s="17"/>
      <c r="R199" s="17"/>
      <c r="S199" s="17"/>
      <c r="T199" s="17"/>
      <c r="U199" s="17"/>
    </row>
    <row r="200" spans="1:21" ht="12.75">
      <c r="A200">
        <v>200</v>
      </c>
      <c r="B200" s="4">
        <v>4236</v>
      </c>
      <c r="C200" s="3">
        <v>33833</v>
      </c>
      <c r="D200" s="7">
        <v>202</v>
      </c>
      <c r="E200" s="1">
        <v>1</v>
      </c>
      <c r="F200" s="1">
        <v>1</v>
      </c>
      <c r="G200" s="1">
        <v>6</v>
      </c>
      <c r="H200" s="1">
        <v>1</v>
      </c>
      <c r="I200" s="1">
        <v>4</v>
      </c>
      <c r="J200" s="15">
        <v>0.14</v>
      </c>
      <c r="K200" s="15">
        <v>0.14</v>
      </c>
      <c r="L200" s="15">
        <v>0.14</v>
      </c>
      <c r="M200" s="1">
        <v>3</v>
      </c>
      <c r="P200" s="17">
        <f t="shared" si="3"/>
        <v>0</v>
      </c>
      <c r="Q200" s="17"/>
      <c r="R200" s="17"/>
      <c r="S200" s="17"/>
      <c r="T200" s="17"/>
      <c r="U200" s="17"/>
    </row>
    <row r="201" spans="1:21" ht="12.75">
      <c r="A201">
        <v>201</v>
      </c>
      <c r="B201" s="4">
        <v>4819</v>
      </c>
      <c r="C201" s="3">
        <v>33836</v>
      </c>
      <c r="D201" s="7">
        <v>2155</v>
      </c>
      <c r="E201" s="1">
        <v>1</v>
      </c>
      <c r="F201" s="1">
        <v>1</v>
      </c>
      <c r="G201" s="1">
        <v>4</v>
      </c>
      <c r="I201" s="1">
        <v>9</v>
      </c>
      <c r="J201" s="15">
        <v>0.11</v>
      </c>
      <c r="K201" s="15">
        <v>0.11</v>
      </c>
      <c r="L201" s="15">
        <v>0.11</v>
      </c>
      <c r="M201" s="1">
        <v>3</v>
      </c>
      <c r="P201" s="17">
        <f t="shared" si="3"/>
        <v>0</v>
      </c>
      <c r="Q201" s="17"/>
      <c r="R201" s="17"/>
      <c r="S201" s="17"/>
      <c r="T201" s="17"/>
      <c r="U201" s="17"/>
    </row>
    <row r="202" spans="1:21" ht="12.75">
      <c r="A202">
        <v>202</v>
      </c>
      <c r="B202" s="4">
        <v>4241</v>
      </c>
      <c r="C202" s="3">
        <v>33837</v>
      </c>
      <c r="D202" s="7">
        <v>1930</v>
      </c>
      <c r="E202" s="1">
        <v>1</v>
      </c>
      <c r="F202" s="11">
        <v>1</v>
      </c>
      <c r="G202" s="1">
        <v>6</v>
      </c>
      <c r="H202" s="1">
        <v>6</v>
      </c>
      <c r="I202" s="1">
        <v>7</v>
      </c>
      <c r="J202" s="15">
        <v>0.18</v>
      </c>
      <c r="K202" s="15">
        <v>0.22</v>
      </c>
      <c r="L202" s="15">
        <v>0.18</v>
      </c>
      <c r="M202" s="1">
        <v>3</v>
      </c>
      <c r="P202" s="17">
        <f t="shared" si="3"/>
        <v>-0.04000000000000001</v>
      </c>
      <c r="Q202" s="17"/>
      <c r="R202" s="17"/>
      <c r="S202" s="17"/>
      <c r="T202" s="17"/>
      <c r="U202" s="17"/>
    </row>
    <row r="203" spans="1:21" ht="12.75">
      <c r="A203">
        <v>203</v>
      </c>
      <c r="B203" s="4">
        <v>4241</v>
      </c>
      <c r="C203" s="3">
        <v>33838</v>
      </c>
      <c r="D203" s="7">
        <v>4</v>
      </c>
      <c r="E203" s="1">
        <v>1</v>
      </c>
      <c r="F203" s="1">
        <v>1</v>
      </c>
      <c r="G203" s="1">
        <v>6</v>
      </c>
      <c r="H203" s="1">
        <v>7</v>
      </c>
      <c r="I203" s="1">
        <v>6</v>
      </c>
      <c r="J203" s="15">
        <v>0.16</v>
      </c>
      <c r="K203" s="15">
        <v>0.17</v>
      </c>
      <c r="L203" s="15">
        <v>0.16</v>
      </c>
      <c r="M203" s="1">
        <v>3</v>
      </c>
      <c r="P203" s="17">
        <f t="shared" si="3"/>
        <v>-0.010000000000000009</v>
      </c>
      <c r="Q203" s="17"/>
      <c r="R203" s="17"/>
      <c r="S203" s="17"/>
      <c r="T203" s="17"/>
      <c r="U203" s="17"/>
    </row>
    <row r="204" spans="1:21" ht="12.75">
      <c r="A204">
        <v>204</v>
      </c>
      <c r="B204" s="4">
        <v>4486</v>
      </c>
      <c r="C204" s="3">
        <v>33839</v>
      </c>
      <c r="D204" s="7">
        <v>40</v>
      </c>
      <c r="E204" s="1">
        <v>1</v>
      </c>
      <c r="F204" s="1">
        <v>1</v>
      </c>
      <c r="G204" s="1">
        <v>6</v>
      </c>
      <c r="H204" s="1">
        <v>3</v>
      </c>
      <c r="I204" s="1">
        <v>3</v>
      </c>
      <c r="J204" s="15">
        <v>0.1</v>
      </c>
      <c r="K204" s="15">
        <v>0.11</v>
      </c>
      <c r="L204" s="15">
        <v>0.1</v>
      </c>
      <c r="M204" s="1">
        <v>3</v>
      </c>
      <c r="P204" s="17">
        <f t="shared" si="3"/>
        <v>-0.009999999999999995</v>
      </c>
      <c r="Q204" s="17"/>
      <c r="R204" s="17"/>
      <c r="S204" s="17"/>
      <c r="T204" s="17"/>
      <c r="U204" s="17"/>
    </row>
    <row r="205" spans="1:21" ht="12.75">
      <c r="A205">
        <v>205</v>
      </c>
      <c r="B205" s="4">
        <v>4486</v>
      </c>
      <c r="C205" s="3">
        <v>33819</v>
      </c>
      <c r="D205" s="7">
        <v>40</v>
      </c>
      <c r="E205" s="1">
        <v>1</v>
      </c>
      <c r="F205" s="1">
        <v>1</v>
      </c>
      <c r="G205" s="1">
        <v>6</v>
      </c>
      <c r="H205" s="1">
        <v>3</v>
      </c>
      <c r="I205" s="1">
        <v>2</v>
      </c>
      <c r="J205" s="15">
        <v>0.12</v>
      </c>
      <c r="K205" s="15">
        <v>0.11</v>
      </c>
      <c r="L205" s="15">
        <v>0.12</v>
      </c>
      <c r="M205" s="1">
        <v>3</v>
      </c>
      <c r="P205" s="17">
        <f t="shared" si="3"/>
        <v>0.009999999999999995</v>
      </c>
      <c r="Q205" s="17"/>
      <c r="R205" s="17"/>
      <c r="S205" s="17"/>
      <c r="T205" s="17"/>
      <c r="U205" s="17"/>
    </row>
    <row r="206" spans="1:21" ht="12.75">
      <c r="A206">
        <v>206</v>
      </c>
      <c r="B206" s="4">
        <v>4486</v>
      </c>
      <c r="C206" s="3">
        <v>33798</v>
      </c>
      <c r="D206" s="7">
        <v>105</v>
      </c>
      <c r="E206" s="1">
        <v>1</v>
      </c>
      <c r="F206" s="1">
        <v>1</v>
      </c>
      <c r="G206" s="1">
        <v>6</v>
      </c>
      <c r="H206" s="1">
        <v>4</v>
      </c>
      <c r="I206" s="1">
        <v>2</v>
      </c>
      <c r="J206" s="15">
        <v>0.16</v>
      </c>
      <c r="K206" s="15">
        <v>0.14</v>
      </c>
      <c r="L206" s="15">
        <v>0.16</v>
      </c>
      <c r="M206" s="1">
        <v>3</v>
      </c>
      <c r="P206" s="17">
        <f t="shared" si="3"/>
        <v>0.01999999999999999</v>
      </c>
      <c r="Q206" s="17"/>
      <c r="R206" s="17"/>
      <c r="S206" s="17"/>
      <c r="T206" s="17"/>
      <c r="U206" s="17"/>
    </row>
    <row r="207" spans="1:21" ht="12.75">
      <c r="A207">
        <v>207</v>
      </c>
      <c r="B207" s="4">
        <v>4486</v>
      </c>
      <c r="C207" s="3">
        <v>33823</v>
      </c>
      <c r="D207" s="7">
        <v>1700</v>
      </c>
      <c r="E207" s="1">
        <v>1</v>
      </c>
      <c r="F207" s="1">
        <v>1</v>
      </c>
      <c r="G207" s="1">
        <v>6</v>
      </c>
      <c r="H207" s="1">
        <v>3</v>
      </c>
      <c r="I207" s="1">
        <v>5</v>
      </c>
      <c r="J207" s="15">
        <v>0.26</v>
      </c>
      <c r="K207" s="15">
        <v>0.28</v>
      </c>
      <c r="L207" s="15">
        <v>0.26</v>
      </c>
      <c r="M207" s="1">
        <v>3</v>
      </c>
      <c r="P207" s="17">
        <f t="shared" si="3"/>
        <v>-0.020000000000000018</v>
      </c>
      <c r="Q207" s="17"/>
      <c r="R207" s="17"/>
      <c r="S207" s="17"/>
      <c r="T207" s="17"/>
      <c r="U207" s="17"/>
    </row>
    <row r="208" spans="1:21" ht="12.75">
      <c r="A208">
        <v>208</v>
      </c>
      <c r="B208" s="4">
        <v>4241</v>
      </c>
      <c r="C208" s="3">
        <v>33847</v>
      </c>
      <c r="D208" s="7">
        <v>130</v>
      </c>
      <c r="E208" s="1">
        <v>1</v>
      </c>
      <c r="F208" s="1">
        <v>1</v>
      </c>
      <c r="G208" s="1">
        <v>4</v>
      </c>
      <c r="H208" s="1">
        <v>7</v>
      </c>
      <c r="I208" s="1">
        <v>3</v>
      </c>
      <c r="J208" s="15">
        <v>0.09</v>
      </c>
      <c r="K208" s="15">
        <v>0.1</v>
      </c>
      <c r="L208" s="15">
        <v>0.09</v>
      </c>
      <c r="M208" s="1">
        <v>3</v>
      </c>
      <c r="P208" s="17">
        <f t="shared" si="3"/>
        <v>-0.010000000000000009</v>
      </c>
      <c r="Q208" s="17"/>
      <c r="R208" s="17"/>
      <c r="S208" s="17"/>
      <c r="T208" s="17"/>
      <c r="U208" s="17"/>
    </row>
    <row r="209" spans="1:21" ht="12.75">
      <c r="A209">
        <v>209</v>
      </c>
      <c r="B209" s="4">
        <v>4653</v>
      </c>
      <c r="C209" s="3">
        <v>33846</v>
      </c>
      <c r="D209" s="7">
        <v>2050</v>
      </c>
      <c r="E209" s="1">
        <v>1</v>
      </c>
      <c r="F209" s="1">
        <v>1</v>
      </c>
      <c r="G209" s="1">
        <v>6</v>
      </c>
      <c r="H209" s="1">
        <v>2</v>
      </c>
      <c r="I209" s="1">
        <v>1</v>
      </c>
      <c r="J209" s="15">
        <v>0.25</v>
      </c>
      <c r="K209" s="15">
        <v>0.32</v>
      </c>
      <c r="L209" s="15">
        <v>0.25</v>
      </c>
      <c r="M209" s="1">
        <v>3</v>
      </c>
      <c r="N209" s="9" t="s">
        <v>22</v>
      </c>
      <c r="P209" s="17">
        <f t="shared" si="3"/>
        <v>-0.07</v>
      </c>
      <c r="Q209" s="17"/>
      <c r="R209" s="17"/>
      <c r="S209" s="17"/>
      <c r="T209" s="17"/>
      <c r="U209" s="17"/>
    </row>
    <row r="210" spans="1:21" ht="12.75">
      <c r="A210">
        <v>210</v>
      </c>
      <c r="B210" s="4">
        <v>2737</v>
      </c>
      <c r="C210" s="3">
        <v>33845</v>
      </c>
      <c r="D210" s="7">
        <v>2130</v>
      </c>
      <c r="E210" s="1">
        <v>1</v>
      </c>
      <c r="F210" s="1">
        <v>2</v>
      </c>
      <c r="G210" s="1">
        <v>6</v>
      </c>
      <c r="H210" s="1">
        <v>4</v>
      </c>
      <c r="I210" s="1">
        <v>8</v>
      </c>
      <c r="J210" s="15">
        <v>0.23</v>
      </c>
      <c r="K210" s="15">
        <v>0.2</v>
      </c>
      <c r="L210" s="15">
        <v>0.23</v>
      </c>
      <c r="M210" s="1">
        <v>3</v>
      </c>
      <c r="P210" s="17">
        <f t="shared" si="3"/>
        <v>0.03</v>
      </c>
      <c r="Q210" s="17"/>
      <c r="R210" s="17"/>
      <c r="S210" s="17"/>
      <c r="T210" s="17"/>
      <c r="U210" s="17"/>
    </row>
    <row r="211" spans="1:21" ht="12.75">
      <c r="A211">
        <v>211</v>
      </c>
      <c r="B211" s="4">
        <v>4486</v>
      </c>
      <c r="C211" s="3">
        <v>33846</v>
      </c>
      <c r="D211" s="7">
        <v>40</v>
      </c>
      <c r="E211" s="1">
        <v>1</v>
      </c>
      <c r="F211" s="1">
        <v>1</v>
      </c>
      <c r="G211" s="1">
        <v>2</v>
      </c>
      <c r="H211" s="1">
        <v>1</v>
      </c>
      <c r="I211" s="1">
        <v>1</v>
      </c>
      <c r="J211" s="15">
        <v>0.04</v>
      </c>
      <c r="K211" s="14">
        <v>0.06</v>
      </c>
      <c r="L211" s="15">
        <v>0.04</v>
      </c>
      <c r="M211" s="1">
        <v>2</v>
      </c>
      <c r="P211" s="17">
        <f t="shared" si="3"/>
        <v>-0.019999999999999997</v>
      </c>
      <c r="Q211" s="17"/>
      <c r="R211" s="17"/>
      <c r="S211" s="17"/>
      <c r="T211" s="17"/>
      <c r="U211" s="17"/>
    </row>
    <row r="212" spans="1:21" ht="12.75">
      <c r="A212">
        <v>212</v>
      </c>
      <c r="B212" s="4">
        <v>4486</v>
      </c>
      <c r="C212" s="3">
        <v>33846</v>
      </c>
      <c r="D212" s="7">
        <v>115</v>
      </c>
      <c r="E212" s="1">
        <v>1</v>
      </c>
      <c r="F212" s="1">
        <v>2</v>
      </c>
      <c r="G212" s="1">
        <v>6</v>
      </c>
      <c r="J212" s="15">
        <v>0.15</v>
      </c>
      <c r="K212" s="15">
        <v>0.11</v>
      </c>
      <c r="L212" s="15">
        <v>0.15</v>
      </c>
      <c r="M212" s="1">
        <v>3</v>
      </c>
      <c r="P212" s="17">
        <f t="shared" si="3"/>
        <v>0.039999999999999994</v>
      </c>
      <c r="Q212" s="17"/>
      <c r="R212" s="17"/>
      <c r="S212" s="17"/>
      <c r="T212" s="17"/>
      <c r="U212" s="17"/>
    </row>
    <row r="213" spans="1:21" ht="12.75">
      <c r="A213">
        <v>213</v>
      </c>
      <c r="B213" s="4">
        <v>4486</v>
      </c>
      <c r="C213" s="3">
        <v>33852</v>
      </c>
      <c r="D213" s="7">
        <v>2130</v>
      </c>
      <c r="E213" s="1">
        <v>1</v>
      </c>
      <c r="F213" s="1">
        <v>1</v>
      </c>
      <c r="G213" s="1">
        <v>4</v>
      </c>
      <c r="H213" s="1">
        <v>2</v>
      </c>
      <c r="I213" s="1">
        <v>2</v>
      </c>
      <c r="J213" s="15">
        <v>0.09</v>
      </c>
      <c r="K213" s="14">
        <v>0.08</v>
      </c>
      <c r="L213" s="15">
        <v>0.09</v>
      </c>
      <c r="M213" s="1">
        <v>3</v>
      </c>
      <c r="P213" s="17">
        <f t="shared" si="3"/>
        <v>0.009999999999999995</v>
      </c>
      <c r="Q213" s="17"/>
      <c r="R213" s="17"/>
      <c r="S213" s="17"/>
      <c r="T213" s="17"/>
      <c r="U213" s="17"/>
    </row>
    <row r="214" spans="1:21" ht="12.75">
      <c r="A214">
        <v>214</v>
      </c>
      <c r="B214" s="4">
        <v>4236</v>
      </c>
      <c r="C214" s="3">
        <v>33851</v>
      </c>
      <c r="D214" s="7">
        <v>2150</v>
      </c>
      <c r="E214" s="1">
        <v>1</v>
      </c>
      <c r="F214" s="1">
        <v>1</v>
      </c>
      <c r="G214" s="1">
        <v>2</v>
      </c>
      <c r="H214" s="1">
        <v>1</v>
      </c>
      <c r="I214" s="1">
        <v>1</v>
      </c>
      <c r="J214" s="15">
        <v>0.06</v>
      </c>
      <c r="K214" s="14">
        <v>0.04</v>
      </c>
      <c r="L214" s="15">
        <v>0.06</v>
      </c>
      <c r="M214" s="1">
        <v>1</v>
      </c>
      <c r="P214" s="17">
        <f t="shared" si="3"/>
        <v>0.019999999999999997</v>
      </c>
      <c r="Q214" s="17"/>
      <c r="R214" s="17"/>
      <c r="S214" s="17"/>
      <c r="T214" s="17"/>
      <c r="U214" s="17"/>
    </row>
    <row r="215" spans="1:21" ht="12.75">
      <c r="A215">
        <v>215</v>
      </c>
      <c r="B215" s="4">
        <v>4241</v>
      </c>
      <c r="C215" s="3">
        <v>33852</v>
      </c>
      <c r="D215" s="7">
        <v>2135</v>
      </c>
      <c r="E215" s="1">
        <v>1</v>
      </c>
      <c r="F215" s="1">
        <v>1</v>
      </c>
      <c r="G215" s="1">
        <v>6</v>
      </c>
      <c r="H215" s="1">
        <v>7</v>
      </c>
      <c r="I215" s="1">
        <v>6</v>
      </c>
      <c r="J215" s="15">
        <v>0.18</v>
      </c>
      <c r="K215" s="15">
        <v>0.19</v>
      </c>
      <c r="L215" s="15">
        <v>0.18</v>
      </c>
      <c r="M215" s="1">
        <v>3</v>
      </c>
      <c r="P215" s="17">
        <f t="shared" si="3"/>
        <v>-0.010000000000000009</v>
      </c>
      <c r="Q215" s="17"/>
      <c r="R215" s="17"/>
      <c r="S215" s="17"/>
      <c r="T215" s="17"/>
      <c r="U215" s="17"/>
    </row>
    <row r="216" spans="1:21" ht="12.75">
      <c r="A216">
        <v>216</v>
      </c>
      <c r="B216" s="4">
        <v>4241</v>
      </c>
      <c r="C216" s="3">
        <v>33853</v>
      </c>
      <c r="D216" s="7">
        <v>247</v>
      </c>
      <c r="E216" s="1">
        <v>1</v>
      </c>
      <c r="F216" s="1">
        <v>1</v>
      </c>
      <c r="G216" s="1">
        <v>6</v>
      </c>
      <c r="H216" s="1">
        <v>7</v>
      </c>
      <c r="I216" s="1">
        <v>5</v>
      </c>
      <c r="J216" s="15">
        <v>0.19</v>
      </c>
      <c r="K216" s="15">
        <v>0.15</v>
      </c>
      <c r="L216" s="15">
        <v>0.19</v>
      </c>
      <c r="M216" s="1">
        <v>3</v>
      </c>
      <c r="P216" s="17">
        <f t="shared" si="3"/>
        <v>0.04000000000000001</v>
      </c>
      <c r="Q216" s="17"/>
      <c r="R216" s="17"/>
      <c r="S216" s="17"/>
      <c r="T216" s="17"/>
      <c r="U216" s="17"/>
    </row>
    <row r="217" spans="1:21" ht="12.75">
      <c r="A217">
        <v>217</v>
      </c>
      <c r="B217" s="4">
        <v>4236</v>
      </c>
      <c r="C217" s="3">
        <v>33854</v>
      </c>
      <c r="D217" s="7">
        <v>210</v>
      </c>
      <c r="E217" s="1">
        <v>1</v>
      </c>
      <c r="F217" s="1">
        <v>2</v>
      </c>
      <c r="G217" s="1">
        <v>2</v>
      </c>
      <c r="H217" s="1">
        <v>0</v>
      </c>
      <c r="I217" s="1">
        <v>0</v>
      </c>
      <c r="J217" s="15">
        <v>0.04</v>
      </c>
      <c r="K217" s="14">
        <v>0.03</v>
      </c>
      <c r="L217" s="15">
        <v>0.04</v>
      </c>
      <c r="M217" s="1">
        <v>1</v>
      </c>
      <c r="P217" s="17">
        <f t="shared" si="3"/>
        <v>0.010000000000000002</v>
      </c>
      <c r="Q217" s="17"/>
      <c r="R217" s="17"/>
      <c r="S217" s="17"/>
      <c r="T217" s="17"/>
      <c r="U217" s="17"/>
    </row>
    <row r="218" spans="1:21" ht="12.75">
      <c r="A218">
        <v>218</v>
      </c>
      <c r="B218" s="4">
        <v>4486</v>
      </c>
      <c r="C218" s="3">
        <v>33844</v>
      </c>
      <c r="D218" s="7">
        <v>2345</v>
      </c>
      <c r="E218" s="1">
        <v>1</v>
      </c>
      <c r="F218" s="1">
        <v>1</v>
      </c>
      <c r="G218" s="1">
        <v>6</v>
      </c>
      <c r="H218" s="1">
        <v>4</v>
      </c>
      <c r="I218" s="1">
        <v>6</v>
      </c>
      <c r="J218" s="15">
        <v>0.16</v>
      </c>
      <c r="K218" s="15">
        <v>0.19</v>
      </c>
      <c r="L218" s="15">
        <v>0.16</v>
      </c>
      <c r="M218" s="1">
        <v>3</v>
      </c>
      <c r="P218" s="17">
        <f t="shared" si="3"/>
        <v>-0.03</v>
      </c>
      <c r="Q218" s="17"/>
      <c r="R218" s="17"/>
      <c r="S218" s="17"/>
      <c r="T218" s="17"/>
      <c r="U218" s="17"/>
    </row>
    <row r="219" spans="1:21" ht="12.75">
      <c r="A219">
        <v>219</v>
      </c>
      <c r="B219" s="4">
        <v>4241</v>
      </c>
      <c r="C219" s="3">
        <v>33851</v>
      </c>
      <c r="D219" s="7">
        <v>2020</v>
      </c>
      <c r="E219" s="1">
        <v>1</v>
      </c>
      <c r="F219" s="1">
        <v>1</v>
      </c>
      <c r="G219" s="1">
        <v>2</v>
      </c>
      <c r="H219" s="1">
        <v>3</v>
      </c>
      <c r="I219" s="1">
        <v>3</v>
      </c>
      <c r="J219" s="15">
        <v>0.05</v>
      </c>
      <c r="K219" s="14">
        <v>0.07</v>
      </c>
      <c r="L219" s="15">
        <v>0.05</v>
      </c>
      <c r="M219" s="1">
        <v>1</v>
      </c>
      <c r="P219" s="17">
        <f t="shared" si="3"/>
        <v>-0.020000000000000004</v>
      </c>
      <c r="Q219" s="17"/>
      <c r="R219" s="17"/>
      <c r="S219" s="17"/>
      <c r="T219" s="17"/>
      <c r="U219" s="17"/>
    </row>
    <row r="220" spans="1:21" ht="12.75">
      <c r="A220">
        <v>220</v>
      </c>
      <c r="B220" s="4">
        <v>4241</v>
      </c>
      <c r="C220" s="3">
        <v>33851</v>
      </c>
      <c r="D220" s="7">
        <v>2135</v>
      </c>
      <c r="E220" s="1">
        <v>1</v>
      </c>
      <c r="F220" s="1">
        <v>1</v>
      </c>
      <c r="G220" s="1">
        <v>6</v>
      </c>
      <c r="H220" s="1">
        <v>3</v>
      </c>
      <c r="I220" s="1">
        <v>3</v>
      </c>
      <c r="J220" s="15">
        <v>0.11</v>
      </c>
      <c r="K220" s="15">
        <v>0.11</v>
      </c>
      <c r="L220" s="15">
        <v>0.11</v>
      </c>
      <c r="M220" s="1">
        <v>3</v>
      </c>
      <c r="P220" s="17">
        <f t="shared" si="3"/>
        <v>0</v>
      </c>
      <c r="Q220" s="17"/>
      <c r="R220" s="17"/>
      <c r="S220" s="17"/>
      <c r="T220" s="17"/>
      <c r="U220" s="17"/>
    </row>
    <row r="221" spans="1:21" ht="12.75">
      <c r="A221">
        <v>221</v>
      </c>
      <c r="B221" s="4">
        <v>4486</v>
      </c>
      <c r="C221" s="3">
        <v>33846</v>
      </c>
      <c r="D221" s="7">
        <v>2320</v>
      </c>
      <c r="E221" s="1">
        <v>1</v>
      </c>
      <c r="F221" s="1">
        <v>2</v>
      </c>
      <c r="G221" s="1">
        <v>6</v>
      </c>
      <c r="J221" s="15">
        <v>0.23</v>
      </c>
      <c r="K221" s="15">
        <v>0.23</v>
      </c>
      <c r="L221" s="15">
        <v>0.23</v>
      </c>
      <c r="M221" s="1">
        <v>3</v>
      </c>
      <c r="P221" s="17">
        <f t="shared" si="3"/>
        <v>0</v>
      </c>
      <c r="Q221" s="17"/>
      <c r="R221" s="17"/>
      <c r="S221" s="17"/>
      <c r="T221" s="17"/>
      <c r="U221" s="17"/>
    </row>
    <row r="222" spans="1:21" ht="12.75">
      <c r="A222">
        <v>222</v>
      </c>
      <c r="B222" s="4">
        <v>4241</v>
      </c>
      <c r="C222" s="3">
        <v>33846</v>
      </c>
      <c r="D222" s="7">
        <v>25</v>
      </c>
      <c r="E222" s="1">
        <v>1</v>
      </c>
      <c r="F222" s="1">
        <v>1</v>
      </c>
      <c r="G222" s="1">
        <v>6</v>
      </c>
      <c r="H222" s="1">
        <v>6</v>
      </c>
      <c r="I222" s="1">
        <v>5</v>
      </c>
      <c r="J222" s="15">
        <v>0.13</v>
      </c>
      <c r="K222" s="15">
        <v>0.12</v>
      </c>
      <c r="L222" s="15">
        <v>0.13</v>
      </c>
      <c r="M222" s="1">
        <v>3</v>
      </c>
      <c r="P222" s="17">
        <f t="shared" si="3"/>
        <v>0.010000000000000009</v>
      </c>
      <c r="Q222" s="17"/>
      <c r="R222" s="17"/>
      <c r="S222" s="17"/>
      <c r="T222" s="17"/>
      <c r="U222" s="17"/>
    </row>
    <row r="223" spans="1:21" ht="12.75">
      <c r="A223">
        <v>223</v>
      </c>
      <c r="B223" s="4">
        <v>4819</v>
      </c>
      <c r="C223" s="3">
        <v>33850</v>
      </c>
      <c r="D223" s="7">
        <v>2108</v>
      </c>
      <c r="E223" s="1">
        <v>1</v>
      </c>
      <c r="F223" s="1">
        <v>1</v>
      </c>
      <c r="I223" s="1">
        <v>5</v>
      </c>
      <c r="J223" s="15">
        <v>0.16</v>
      </c>
      <c r="K223" s="15">
        <v>0.18</v>
      </c>
      <c r="L223" s="15">
        <v>0.16</v>
      </c>
      <c r="M223" s="1">
        <v>3</v>
      </c>
      <c r="P223" s="17">
        <f t="shared" si="3"/>
        <v>-0.01999999999999999</v>
      </c>
      <c r="Q223" s="17"/>
      <c r="R223" s="17"/>
      <c r="S223" s="17"/>
      <c r="T223" s="17"/>
      <c r="U223" s="17"/>
    </row>
    <row r="224" spans="1:21" ht="12.75">
      <c r="A224">
        <v>224</v>
      </c>
      <c r="B224" s="4">
        <v>4241</v>
      </c>
      <c r="C224" s="3">
        <v>33850</v>
      </c>
      <c r="D224" s="7">
        <v>2115</v>
      </c>
      <c r="E224" s="1">
        <v>1</v>
      </c>
      <c r="F224" s="1">
        <v>1</v>
      </c>
      <c r="G224" s="1">
        <v>4</v>
      </c>
      <c r="H224" s="1">
        <v>4</v>
      </c>
      <c r="I224" s="1">
        <v>3</v>
      </c>
      <c r="J224" s="15">
        <v>0.1</v>
      </c>
      <c r="K224" s="14">
        <v>0.07</v>
      </c>
      <c r="L224" s="15">
        <v>0.1</v>
      </c>
      <c r="M224" s="1">
        <v>3</v>
      </c>
      <c r="N224" t="s">
        <v>14</v>
      </c>
      <c r="O224" s="9" t="s">
        <v>23</v>
      </c>
      <c r="P224" s="17">
        <f t="shared" si="3"/>
        <v>0.03</v>
      </c>
      <c r="Q224" s="17"/>
      <c r="R224" s="17"/>
      <c r="S224" s="17"/>
      <c r="T224" s="17"/>
      <c r="U224" s="17"/>
    </row>
    <row r="225" spans="1:21" ht="12.75">
      <c r="A225">
        <v>225</v>
      </c>
      <c r="B225" s="4">
        <v>3661</v>
      </c>
      <c r="C225" s="3">
        <v>33818</v>
      </c>
      <c r="D225" s="7">
        <v>5</v>
      </c>
      <c r="E225" s="1">
        <v>1</v>
      </c>
      <c r="F225" s="1">
        <v>1</v>
      </c>
      <c r="G225" s="1">
        <v>6</v>
      </c>
      <c r="H225" s="1">
        <v>6</v>
      </c>
      <c r="I225" s="1">
        <v>5</v>
      </c>
      <c r="J225" s="15">
        <v>0.12</v>
      </c>
      <c r="K225" s="15">
        <v>0.13</v>
      </c>
      <c r="L225" s="15">
        <v>0.12</v>
      </c>
      <c r="M225" s="1">
        <v>3</v>
      </c>
      <c r="P225" s="17">
        <f t="shared" si="3"/>
        <v>-0.010000000000000009</v>
      </c>
      <c r="Q225" s="17"/>
      <c r="R225" s="17"/>
      <c r="S225" s="17"/>
      <c r="T225" s="17"/>
      <c r="U225" s="17"/>
    </row>
    <row r="226" spans="1:21" ht="12.75">
      <c r="A226">
        <v>226</v>
      </c>
      <c r="B226" s="4">
        <v>2737</v>
      </c>
      <c r="C226" s="3">
        <v>33858</v>
      </c>
      <c r="D226" s="7">
        <v>2338</v>
      </c>
      <c r="E226" s="1">
        <v>1</v>
      </c>
      <c r="F226" s="1">
        <v>1</v>
      </c>
      <c r="G226" s="1">
        <v>6</v>
      </c>
      <c r="H226" s="1">
        <v>1</v>
      </c>
      <c r="I226" s="1">
        <v>2</v>
      </c>
      <c r="J226" s="15">
        <v>0.08</v>
      </c>
      <c r="K226" s="14">
        <v>0.058</v>
      </c>
      <c r="L226" s="15">
        <v>0.08</v>
      </c>
      <c r="M226" s="1">
        <v>1</v>
      </c>
      <c r="N226" t="s">
        <v>14</v>
      </c>
      <c r="P226" s="17">
        <f t="shared" si="3"/>
        <v>0.022</v>
      </c>
      <c r="Q226" s="17"/>
      <c r="R226" s="17"/>
      <c r="S226" s="17"/>
      <c r="T226" s="17"/>
      <c r="U226" s="17"/>
    </row>
    <row r="227" spans="1:21" ht="12.75">
      <c r="A227">
        <v>227</v>
      </c>
      <c r="B227" s="4">
        <v>2737</v>
      </c>
      <c r="C227" s="3">
        <v>33859</v>
      </c>
      <c r="D227" s="7">
        <v>25</v>
      </c>
      <c r="E227" s="1">
        <v>1</v>
      </c>
      <c r="F227" s="1">
        <v>1</v>
      </c>
      <c r="G227" s="1">
        <v>4</v>
      </c>
      <c r="H227" s="1">
        <v>4</v>
      </c>
      <c r="I227" s="1">
        <v>3</v>
      </c>
      <c r="J227" s="15">
        <v>0.08</v>
      </c>
      <c r="K227" s="14">
        <v>0.06</v>
      </c>
      <c r="L227" s="15">
        <v>0.08</v>
      </c>
      <c r="M227" s="1">
        <v>1</v>
      </c>
      <c r="N227" t="s">
        <v>14</v>
      </c>
      <c r="P227" s="17">
        <f t="shared" si="3"/>
        <v>0.020000000000000004</v>
      </c>
      <c r="Q227" s="17"/>
      <c r="R227" s="17"/>
      <c r="S227" s="17"/>
      <c r="T227" s="17"/>
      <c r="U227" s="17"/>
    </row>
    <row r="228" spans="1:21" ht="12.75">
      <c r="A228">
        <v>228</v>
      </c>
      <c r="B228" s="4">
        <v>2737</v>
      </c>
      <c r="C228" s="3">
        <v>33859</v>
      </c>
      <c r="D228" s="7">
        <v>108</v>
      </c>
      <c r="E228" s="1">
        <v>1</v>
      </c>
      <c r="F228" s="1">
        <v>1</v>
      </c>
      <c r="G228" s="1">
        <v>6</v>
      </c>
      <c r="H228" s="1">
        <v>5</v>
      </c>
      <c r="I228" s="1">
        <v>2</v>
      </c>
      <c r="J228" s="15">
        <v>0.12</v>
      </c>
      <c r="K228" s="15">
        <v>0.14</v>
      </c>
      <c r="L228" s="15">
        <v>0.12</v>
      </c>
      <c r="M228" s="1">
        <v>3</v>
      </c>
      <c r="P228" s="17">
        <f t="shared" si="3"/>
        <v>-0.020000000000000018</v>
      </c>
      <c r="Q228" s="17"/>
      <c r="R228" s="17"/>
      <c r="S228" s="17"/>
      <c r="T228" s="17"/>
      <c r="U228" s="17"/>
    </row>
    <row r="229" spans="1:21" ht="12.75">
      <c r="A229">
        <v>229</v>
      </c>
      <c r="B229" s="4">
        <v>4236</v>
      </c>
      <c r="C229" s="3">
        <v>33858</v>
      </c>
      <c r="D229" s="7">
        <v>2300</v>
      </c>
      <c r="E229" s="1">
        <v>1</v>
      </c>
      <c r="F229" s="1">
        <v>1</v>
      </c>
      <c r="G229" s="1">
        <v>0</v>
      </c>
      <c r="H229" s="1">
        <v>0</v>
      </c>
      <c r="I229" s="1">
        <v>1</v>
      </c>
      <c r="J229" s="15">
        <v>0</v>
      </c>
      <c r="K229" s="14">
        <v>0</v>
      </c>
      <c r="L229" s="15">
        <v>0</v>
      </c>
      <c r="M229" s="1">
        <v>2</v>
      </c>
      <c r="P229" s="17">
        <f t="shared" si="3"/>
        <v>0</v>
      </c>
      <c r="Q229" s="17"/>
      <c r="R229" s="17"/>
      <c r="S229" s="17"/>
      <c r="T229" s="17"/>
      <c r="U229" s="17"/>
    </row>
    <row r="230" spans="1:21" ht="12.75">
      <c r="A230">
        <v>230</v>
      </c>
      <c r="B230" s="4">
        <v>4236</v>
      </c>
      <c r="C230" s="3">
        <v>33860</v>
      </c>
      <c r="D230" s="7">
        <v>105</v>
      </c>
      <c r="E230" s="1">
        <v>1</v>
      </c>
      <c r="F230" s="1">
        <v>1</v>
      </c>
      <c r="G230" s="1">
        <v>6</v>
      </c>
      <c r="H230" s="1">
        <v>4</v>
      </c>
      <c r="I230" s="1">
        <v>5</v>
      </c>
      <c r="J230" s="15">
        <v>0.1</v>
      </c>
      <c r="K230" s="15">
        <v>0.1</v>
      </c>
      <c r="L230" s="15">
        <v>0.1</v>
      </c>
      <c r="M230" s="1">
        <v>3</v>
      </c>
      <c r="P230" s="17">
        <f t="shared" si="3"/>
        <v>0</v>
      </c>
      <c r="Q230" s="17"/>
      <c r="R230" s="17"/>
      <c r="S230" s="17"/>
      <c r="T230" s="17"/>
      <c r="U230" s="17"/>
    </row>
    <row r="231" spans="1:21" ht="12.75">
      <c r="A231">
        <v>231</v>
      </c>
      <c r="B231" s="4">
        <v>2737</v>
      </c>
      <c r="C231" s="3">
        <v>33858</v>
      </c>
      <c r="D231" s="7">
        <v>25</v>
      </c>
      <c r="E231" s="1">
        <v>1</v>
      </c>
      <c r="F231" s="1">
        <v>1</v>
      </c>
      <c r="G231" s="1">
        <v>2</v>
      </c>
      <c r="H231" s="1">
        <v>0</v>
      </c>
      <c r="I231" s="1">
        <v>2</v>
      </c>
      <c r="J231" s="15">
        <v>0.02</v>
      </c>
      <c r="K231" s="14">
        <v>0.03</v>
      </c>
      <c r="L231" s="15">
        <v>0.02</v>
      </c>
      <c r="M231" s="1">
        <v>1</v>
      </c>
      <c r="P231" s="17">
        <f t="shared" si="3"/>
        <v>-0.009999999999999998</v>
      </c>
      <c r="Q231" s="17"/>
      <c r="R231" s="17"/>
      <c r="S231" s="17"/>
      <c r="T231" s="17"/>
      <c r="U231" s="17"/>
    </row>
    <row r="232" spans="1:21" ht="12.75">
      <c r="A232">
        <v>232</v>
      </c>
      <c r="B232" s="4">
        <v>4236</v>
      </c>
      <c r="C232" s="3">
        <v>33854</v>
      </c>
      <c r="D232" s="7">
        <v>230</v>
      </c>
      <c r="E232" s="1">
        <v>1</v>
      </c>
      <c r="F232" s="1">
        <v>2</v>
      </c>
      <c r="G232" s="1">
        <v>4</v>
      </c>
      <c r="H232" s="1">
        <v>0</v>
      </c>
      <c r="I232" s="1">
        <v>0</v>
      </c>
      <c r="J232" s="15">
        <v>0.06</v>
      </c>
      <c r="K232" s="14">
        <v>0.06</v>
      </c>
      <c r="L232" s="15">
        <v>0.06</v>
      </c>
      <c r="M232" s="1">
        <v>1</v>
      </c>
      <c r="P232" s="17">
        <f t="shared" si="3"/>
        <v>0</v>
      </c>
      <c r="Q232" s="17"/>
      <c r="R232" s="17"/>
      <c r="S232" s="17"/>
      <c r="T232" s="17"/>
      <c r="U232" s="17"/>
    </row>
    <row r="233" spans="1:21" ht="12.75">
      <c r="A233">
        <v>233</v>
      </c>
      <c r="B233" s="4">
        <v>2737</v>
      </c>
      <c r="C233" s="3">
        <v>33846</v>
      </c>
      <c r="D233" s="7">
        <v>15</v>
      </c>
      <c r="E233" s="1">
        <v>1</v>
      </c>
      <c r="F233" s="1">
        <v>1</v>
      </c>
      <c r="G233" s="1">
        <v>6</v>
      </c>
      <c r="H233" s="1">
        <v>4</v>
      </c>
      <c r="I233" s="1">
        <v>3</v>
      </c>
      <c r="J233" s="15">
        <v>0.1</v>
      </c>
      <c r="K233" s="15">
        <v>0.14</v>
      </c>
      <c r="L233" s="15">
        <v>0.1</v>
      </c>
      <c r="M233" s="1">
        <v>3</v>
      </c>
      <c r="P233" s="17">
        <f t="shared" si="3"/>
        <v>-0.04000000000000001</v>
      </c>
      <c r="Q233" s="17"/>
      <c r="R233" s="17"/>
      <c r="S233" s="17"/>
      <c r="T233" s="17"/>
      <c r="U233" s="17"/>
    </row>
    <row r="234" spans="1:21" ht="12.75">
      <c r="A234">
        <v>234</v>
      </c>
      <c r="B234" s="4">
        <v>4236</v>
      </c>
      <c r="C234" s="3">
        <v>33861</v>
      </c>
      <c r="D234" s="7">
        <v>206</v>
      </c>
      <c r="E234" s="1">
        <v>1</v>
      </c>
      <c r="F234" s="1">
        <v>2</v>
      </c>
      <c r="G234" s="1">
        <v>4</v>
      </c>
      <c r="H234" s="1">
        <v>2</v>
      </c>
      <c r="I234" s="1">
        <v>4</v>
      </c>
      <c r="J234" s="15">
        <v>0.08</v>
      </c>
      <c r="K234" s="15">
        <v>0.11</v>
      </c>
      <c r="L234" s="15">
        <v>0.08</v>
      </c>
      <c r="M234" s="1">
        <v>3</v>
      </c>
      <c r="P234" s="17">
        <f t="shared" si="3"/>
        <v>-0.03</v>
      </c>
      <c r="Q234" s="17"/>
      <c r="R234" s="17"/>
      <c r="S234" s="17"/>
      <c r="T234" s="17"/>
      <c r="U234" s="17"/>
    </row>
    <row r="235" spans="1:21" ht="12.75">
      <c r="A235">
        <v>235</v>
      </c>
      <c r="B235" s="4">
        <v>2737</v>
      </c>
      <c r="C235" s="3">
        <v>33860</v>
      </c>
      <c r="D235" s="7">
        <v>2130</v>
      </c>
      <c r="E235" s="1">
        <v>1</v>
      </c>
      <c r="F235" s="1">
        <v>1</v>
      </c>
      <c r="G235" s="1">
        <v>6</v>
      </c>
      <c r="H235" s="1">
        <v>3</v>
      </c>
      <c r="I235" s="1">
        <v>3</v>
      </c>
      <c r="J235" s="15">
        <v>0.08</v>
      </c>
      <c r="K235" s="15">
        <v>0.09</v>
      </c>
      <c r="L235" s="15">
        <v>0.08</v>
      </c>
      <c r="M235" s="1">
        <v>3</v>
      </c>
      <c r="P235" s="17">
        <f t="shared" si="3"/>
        <v>-0.009999999999999995</v>
      </c>
      <c r="Q235" s="17"/>
      <c r="R235" s="17"/>
      <c r="S235" s="17"/>
      <c r="T235" s="17"/>
      <c r="U235" s="17"/>
    </row>
    <row r="236" spans="1:21" ht="12.75">
      <c r="A236">
        <v>236</v>
      </c>
      <c r="B236" s="4">
        <v>4819</v>
      </c>
      <c r="C236" s="3">
        <v>33819</v>
      </c>
      <c r="D236" s="7">
        <v>145</v>
      </c>
      <c r="E236" s="1">
        <v>1</v>
      </c>
      <c r="F236" s="1">
        <v>1</v>
      </c>
      <c r="G236" s="1">
        <v>6</v>
      </c>
      <c r="H236" s="1">
        <v>5</v>
      </c>
      <c r="I236" s="1">
        <v>5</v>
      </c>
      <c r="J236" s="15">
        <v>0.14</v>
      </c>
      <c r="K236" s="15">
        <v>0.22</v>
      </c>
      <c r="L236" s="15">
        <v>0.14</v>
      </c>
      <c r="M236" s="1">
        <v>3</v>
      </c>
      <c r="P236" s="17">
        <f t="shared" si="3"/>
        <v>-0.07999999999999999</v>
      </c>
      <c r="Q236" s="17"/>
      <c r="R236" s="17"/>
      <c r="S236" s="17"/>
      <c r="T236" s="17"/>
      <c r="U236" s="17"/>
    </row>
    <row r="237" spans="1:21" ht="12.75">
      <c r="A237">
        <v>237</v>
      </c>
      <c r="B237" s="4">
        <v>4653</v>
      </c>
      <c r="C237" s="3">
        <v>33868</v>
      </c>
      <c r="D237" s="7">
        <v>50</v>
      </c>
      <c r="E237" s="1">
        <v>1</v>
      </c>
      <c r="F237" s="1">
        <v>1</v>
      </c>
      <c r="G237" s="1">
        <v>6</v>
      </c>
      <c r="H237" s="12">
        <v>4</v>
      </c>
      <c r="I237" s="12">
        <v>3</v>
      </c>
      <c r="J237" s="16">
        <v>0.15</v>
      </c>
      <c r="K237" s="16">
        <v>0.16</v>
      </c>
      <c r="L237" s="16">
        <v>0.15</v>
      </c>
      <c r="M237" s="1">
        <v>3</v>
      </c>
      <c r="P237" s="17">
        <f t="shared" si="3"/>
        <v>-0.010000000000000009</v>
      </c>
      <c r="Q237" s="17"/>
      <c r="R237" s="17"/>
      <c r="S237" s="17"/>
      <c r="T237" s="17"/>
      <c r="U237" s="17"/>
    </row>
    <row r="238" spans="1:21" ht="12.75">
      <c r="A238">
        <v>238</v>
      </c>
      <c r="B238" s="4">
        <v>2737</v>
      </c>
      <c r="C238" s="3">
        <v>33867</v>
      </c>
      <c r="D238" s="7">
        <v>205</v>
      </c>
      <c r="E238" s="1">
        <v>1</v>
      </c>
      <c r="F238" s="1">
        <v>1</v>
      </c>
      <c r="G238" s="1">
        <v>6</v>
      </c>
      <c r="H238" s="1">
        <v>4</v>
      </c>
      <c r="I238" s="1">
        <v>2</v>
      </c>
      <c r="J238" s="15">
        <v>0.1</v>
      </c>
      <c r="K238" s="15">
        <v>0.11</v>
      </c>
      <c r="L238" s="15">
        <v>0.1</v>
      </c>
      <c r="M238" s="1">
        <v>3</v>
      </c>
      <c r="P238" s="17">
        <f t="shared" si="3"/>
        <v>-0.009999999999999995</v>
      </c>
      <c r="Q238" s="17"/>
      <c r="R238" s="17"/>
      <c r="S238" s="17"/>
      <c r="T238" s="17"/>
      <c r="U238" s="17"/>
    </row>
    <row r="239" spans="1:21" ht="12.75">
      <c r="A239">
        <v>239</v>
      </c>
      <c r="B239" s="4">
        <v>2737</v>
      </c>
      <c r="C239" s="3">
        <v>33860</v>
      </c>
      <c r="D239" s="7">
        <v>200</v>
      </c>
      <c r="E239" s="1">
        <v>1</v>
      </c>
      <c r="F239" s="1">
        <v>1</v>
      </c>
      <c r="G239" s="1">
        <v>6</v>
      </c>
      <c r="H239" s="1">
        <v>4</v>
      </c>
      <c r="I239" s="1">
        <v>8</v>
      </c>
      <c r="J239" s="15">
        <v>0.15</v>
      </c>
      <c r="K239" s="15">
        <v>0.17</v>
      </c>
      <c r="L239" s="15">
        <v>0.15</v>
      </c>
      <c r="M239" s="1">
        <v>3</v>
      </c>
      <c r="P239" s="17">
        <f t="shared" si="3"/>
        <v>-0.020000000000000018</v>
      </c>
      <c r="Q239" s="17"/>
      <c r="R239" s="17"/>
      <c r="S239" s="17"/>
      <c r="T239" s="17"/>
      <c r="U239" s="17"/>
    </row>
    <row r="240" spans="1:21" ht="12.75">
      <c r="A240">
        <v>240</v>
      </c>
      <c r="B240" s="4">
        <v>2737</v>
      </c>
      <c r="C240" s="3">
        <v>33861</v>
      </c>
      <c r="D240" s="7">
        <v>147</v>
      </c>
      <c r="E240" s="1">
        <v>1</v>
      </c>
      <c r="F240" s="1">
        <v>1</v>
      </c>
      <c r="G240" s="1">
        <v>6</v>
      </c>
      <c r="H240" s="1">
        <v>3</v>
      </c>
      <c r="I240" s="1">
        <v>3</v>
      </c>
      <c r="J240" s="15">
        <v>0.14</v>
      </c>
      <c r="K240" s="15">
        <v>0.17</v>
      </c>
      <c r="L240" s="15">
        <v>0.14</v>
      </c>
      <c r="M240" s="1">
        <v>3</v>
      </c>
      <c r="P240" s="17">
        <f t="shared" si="3"/>
        <v>-0.03</v>
      </c>
      <c r="Q240" s="17"/>
      <c r="R240" s="17"/>
      <c r="S240" s="17"/>
      <c r="T240" s="17"/>
      <c r="U240" s="17"/>
    </row>
    <row r="241" spans="1:21" ht="12.75">
      <c r="A241">
        <v>241</v>
      </c>
      <c r="B241" s="4">
        <v>4236</v>
      </c>
      <c r="C241" s="3">
        <v>33867</v>
      </c>
      <c r="D241" s="7">
        <v>205</v>
      </c>
      <c r="E241" s="1">
        <v>1</v>
      </c>
      <c r="F241" s="1">
        <v>1</v>
      </c>
      <c r="G241" s="1">
        <v>6</v>
      </c>
      <c r="H241" s="1">
        <v>4</v>
      </c>
      <c r="I241" s="1">
        <v>3</v>
      </c>
      <c r="J241" s="15">
        <v>0.09</v>
      </c>
      <c r="K241" s="15">
        <v>0.09</v>
      </c>
      <c r="L241" s="15">
        <v>0.09</v>
      </c>
      <c r="M241" s="1">
        <v>3</v>
      </c>
      <c r="P241" s="17">
        <f t="shared" si="3"/>
        <v>0</v>
      </c>
      <c r="Q241" s="17"/>
      <c r="R241" s="17"/>
      <c r="S241" s="17"/>
      <c r="T241" s="17"/>
      <c r="U241" s="17"/>
    </row>
    <row r="242" spans="1:21" ht="12.75">
      <c r="A242">
        <v>242</v>
      </c>
      <c r="B242" s="4">
        <v>4236</v>
      </c>
      <c r="C242" s="3">
        <v>33866</v>
      </c>
      <c r="D242" s="7">
        <v>2355</v>
      </c>
      <c r="E242" s="1">
        <v>1</v>
      </c>
      <c r="F242" s="1">
        <v>1</v>
      </c>
      <c r="G242" s="1">
        <v>6</v>
      </c>
      <c r="H242" s="1">
        <v>4</v>
      </c>
      <c r="I242" s="1">
        <v>4</v>
      </c>
      <c r="J242" s="15">
        <v>0.13</v>
      </c>
      <c r="K242" s="15">
        <v>0.12</v>
      </c>
      <c r="L242" s="15">
        <v>0.13</v>
      </c>
      <c r="M242" s="1">
        <v>3</v>
      </c>
      <c r="P242" s="17">
        <f t="shared" si="3"/>
        <v>0.010000000000000009</v>
      </c>
      <c r="Q242" s="17"/>
      <c r="R242" s="17"/>
      <c r="S242" s="17"/>
      <c r="T242" s="17"/>
      <c r="U242" s="17"/>
    </row>
    <row r="243" spans="1:21" ht="12.75">
      <c r="A243">
        <v>243</v>
      </c>
      <c r="B243" s="4">
        <v>4236</v>
      </c>
      <c r="C243" s="3">
        <v>33866</v>
      </c>
      <c r="D243" s="7">
        <v>2107</v>
      </c>
      <c r="E243" s="1">
        <v>2</v>
      </c>
      <c r="F243" s="1">
        <v>1</v>
      </c>
      <c r="G243" s="1">
        <v>6</v>
      </c>
      <c r="H243" s="1">
        <v>9</v>
      </c>
      <c r="I243" s="1">
        <v>4</v>
      </c>
      <c r="J243" s="15">
        <v>0.12</v>
      </c>
      <c r="K243" s="15">
        <v>0.15</v>
      </c>
      <c r="L243" s="15">
        <v>0.12</v>
      </c>
      <c r="M243" s="1">
        <v>3</v>
      </c>
      <c r="O243">
        <v>20</v>
      </c>
      <c r="P243" s="17">
        <f t="shared" si="3"/>
        <v>-0.03</v>
      </c>
      <c r="Q243" s="17"/>
      <c r="R243" s="17"/>
      <c r="S243" s="17"/>
      <c r="T243" s="17"/>
      <c r="U243" s="17"/>
    </row>
    <row r="244" spans="1:21" ht="12.75">
      <c r="A244">
        <v>244</v>
      </c>
      <c r="B244" s="4">
        <v>4236</v>
      </c>
      <c r="C244" s="3">
        <v>33866</v>
      </c>
      <c r="D244" s="7">
        <v>2</v>
      </c>
      <c r="E244" s="1">
        <v>1</v>
      </c>
      <c r="F244" s="1">
        <v>1</v>
      </c>
      <c r="G244" s="1">
        <v>6</v>
      </c>
      <c r="H244" s="1">
        <v>5</v>
      </c>
      <c r="I244" s="1">
        <v>5</v>
      </c>
      <c r="J244" s="15">
        <v>0.2</v>
      </c>
      <c r="K244" s="15">
        <v>0.21</v>
      </c>
      <c r="L244" s="15">
        <v>0.2</v>
      </c>
      <c r="M244" s="1">
        <v>3</v>
      </c>
      <c r="P244" s="17">
        <f t="shared" si="3"/>
        <v>-0.009999999999999981</v>
      </c>
      <c r="Q244" s="17"/>
      <c r="R244" s="17"/>
      <c r="S244" s="17"/>
      <c r="T244" s="17"/>
      <c r="U244" s="17"/>
    </row>
    <row r="245" spans="1:21" ht="12.75">
      <c r="A245">
        <v>245</v>
      </c>
      <c r="B245" s="4">
        <v>4236</v>
      </c>
      <c r="C245" s="3">
        <v>33866</v>
      </c>
      <c r="D245" s="7">
        <v>155</v>
      </c>
      <c r="E245" s="1">
        <v>1</v>
      </c>
      <c r="F245" s="1">
        <v>2</v>
      </c>
      <c r="G245" s="1">
        <v>6</v>
      </c>
      <c r="H245" s="1">
        <v>6</v>
      </c>
      <c r="I245" s="1">
        <v>8</v>
      </c>
      <c r="J245" s="15">
        <v>0.12</v>
      </c>
      <c r="K245" s="15">
        <v>0.12</v>
      </c>
      <c r="L245" s="15">
        <v>0.12</v>
      </c>
      <c r="M245" s="1">
        <v>3</v>
      </c>
      <c r="P245" s="17">
        <f t="shared" si="3"/>
        <v>0</v>
      </c>
      <c r="Q245" s="17"/>
      <c r="R245" s="17"/>
      <c r="S245" s="17"/>
      <c r="T245" s="17"/>
      <c r="U245" s="17"/>
    </row>
    <row r="246" spans="1:21" ht="12.75">
      <c r="A246">
        <v>246</v>
      </c>
      <c r="B246" s="4">
        <v>4653</v>
      </c>
      <c r="C246" s="3">
        <v>33866</v>
      </c>
      <c r="D246" s="7">
        <v>10</v>
      </c>
      <c r="E246" s="1">
        <v>1</v>
      </c>
      <c r="F246" s="1">
        <v>1</v>
      </c>
      <c r="G246" s="1">
        <v>6</v>
      </c>
      <c r="H246" s="1">
        <v>9</v>
      </c>
      <c r="I246" s="1">
        <v>3</v>
      </c>
      <c r="J246" s="15">
        <v>0.12</v>
      </c>
      <c r="K246" s="14">
        <v>0.07</v>
      </c>
      <c r="L246" s="15">
        <v>0.12</v>
      </c>
      <c r="M246" s="1">
        <v>1</v>
      </c>
      <c r="N246" t="s">
        <v>14</v>
      </c>
      <c r="P246" s="17">
        <f t="shared" si="3"/>
        <v>0.04999999999999999</v>
      </c>
      <c r="Q246" s="17"/>
      <c r="R246" s="17"/>
      <c r="S246" s="17"/>
      <c r="T246" s="17"/>
      <c r="U246" s="17"/>
    </row>
    <row r="247" spans="1:21" ht="12.75">
      <c r="A247">
        <v>247</v>
      </c>
      <c r="B247" s="4">
        <v>3661</v>
      </c>
      <c r="C247" s="3">
        <v>33858</v>
      </c>
      <c r="D247" s="7">
        <v>2340</v>
      </c>
      <c r="E247" s="1">
        <v>2</v>
      </c>
      <c r="F247" s="1">
        <v>1</v>
      </c>
      <c r="G247" s="1">
        <v>4</v>
      </c>
      <c r="J247" s="15">
        <v>0.02</v>
      </c>
      <c r="K247" s="14">
        <v>0.016</v>
      </c>
      <c r="L247" s="15">
        <v>0.02</v>
      </c>
      <c r="M247" s="1">
        <v>1</v>
      </c>
      <c r="O247">
        <v>20</v>
      </c>
      <c r="P247" s="17">
        <f t="shared" si="3"/>
        <v>0.004</v>
      </c>
      <c r="Q247" s="17"/>
      <c r="R247" s="17"/>
      <c r="S247" s="17"/>
      <c r="T247" s="17"/>
      <c r="U247" s="17"/>
    </row>
    <row r="248" spans="1:21" ht="12.75">
      <c r="A248">
        <v>248</v>
      </c>
      <c r="B248" s="4">
        <v>4236</v>
      </c>
      <c r="C248" s="3">
        <v>33857</v>
      </c>
      <c r="D248" s="7">
        <v>2310</v>
      </c>
      <c r="E248" s="1">
        <v>1</v>
      </c>
      <c r="F248" s="1">
        <v>1</v>
      </c>
      <c r="G248" s="1">
        <v>6</v>
      </c>
      <c r="H248" s="1">
        <v>9</v>
      </c>
      <c r="I248" s="1">
        <v>8</v>
      </c>
      <c r="J248" s="15">
        <v>0.21</v>
      </c>
      <c r="K248" s="15">
        <v>0.23</v>
      </c>
      <c r="L248" s="15">
        <v>0.21</v>
      </c>
      <c r="M248" s="1">
        <v>3</v>
      </c>
      <c r="P248" s="17">
        <f t="shared" si="3"/>
        <v>-0.020000000000000018</v>
      </c>
      <c r="Q248" s="17"/>
      <c r="R248" s="17"/>
      <c r="S248" s="17"/>
      <c r="T248" s="17"/>
      <c r="U248" s="17"/>
    </row>
    <row r="249" spans="1:21" ht="12.75">
      <c r="A249">
        <v>249</v>
      </c>
      <c r="B249" s="4">
        <v>4236</v>
      </c>
      <c r="C249" s="3">
        <v>33865</v>
      </c>
      <c r="D249" s="7">
        <v>157</v>
      </c>
      <c r="E249" s="1">
        <v>1</v>
      </c>
      <c r="F249" s="1">
        <v>1</v>
      </c>
      <c r="G249" s="1">
        <v>6</v>
      </c>
      <c r="H249" s="1">
        <v>6</v>
      </c>
      <c r="I249" s="1">
        <v>3</v>
      </c>
      <c r="J249" s="15">
        <v>0.11</v>
      </c>
      <c r="K249" s="15">
        <v>0.1</v>
      </c>
      <c r="L249" s="15">
        <v>0.11</v>
      </c>
      <c r="M249" s="1">
        <v>3</v>
      </c>
      <c r="P249" s="17">
        <f t="shared" si="3"/>
        <v>0.009999999999999995</v>
      </c>
      <c r="Q249" s="17"/>
      <c r="R249" s="17"/>
      <c r="S249" s="17"/>
      <c r="T249" s="17"/>
      <c r="U249" s="17"/>
    </row>
    <row r="250" spans="1:21" ht="12.75">
      <c r="A250">
        <v>250</v>
      </c>
      <c r="B250" s="4">
        <v>4241</v>
      </c>
      <c r="C250" s="3">
        <v>33864</v>
      </c>
      <c r="D250" s="7">
        <v>2035</v>
      </c>
      <c r="E250" s="1">
        <v>1</v>
      </c>
      <c r="F250" s="1">
        <v>1</v>
      </c>
      <c r="H250" s="1">
        <v>4</v>
      </c>
      <c r="I250" s="1">
        <v>8</v>
      </c>
      <c r="J250" s="15">
        <v>0.2</v>
      </c>
      <c r="K250" s="15">
        <v>0.18</v>
      </c>
      <c r="L250" s="15">
        <v>0.2</v>
      </c>
      <c r="M250" s="1">
        <v>3</v>
      </c>
      <c r="P250" s="17">
        <f t="shared" si="3"/>
        <v>0.020000000000000018</v>
      </c>
      <c r="Q250" s="17"/>
      <c r="R250" s="17"/>
      <c r="S250" s="17"/>
      <c r="T250" s="17"/>
      <c r="U250" s="17"/>
    </row>
    <row r="251" spans="1:21" ht="12.75">
      <c r="A251">
        <v>251</v>
      </c>
      <c r="B251" s="4">
        <v>2737</v>
      </c>
      <c r="C251" s="3">
        <v>33875</v>
      </c>
      <c r="D251" s="7">
        <v>105</v>
      </c>
      <c r="E251" s="1">
        <v>1</v>
      </c>
      <c r="F251" s="1">
        <v>1</v>
      </c>
      <c r="G251" s="1">
        <v>6</v>
      </c>
      <c r="H251" s="1">
        <v>4</v>
      </c>
      <c r="I251" s="1">
        <v>6</v>
      </c>
      <c r="J251" s="15">
        <v>0.12</v>
      </c>
      <c r="K251" s="15">
        <v>0.14</v>
      </c>
      <c r="L251" s="15">
        <v>0.12</v>
      </c>
      <c r="M251" s="1">
        <v>3</v>
      </c>
      <c r="P251" s="17">
        <f t="shared" si="3"/>
        <v>-0.020000000000000018</v>
      </c>
      <c r="Q251" s="17"/>
      <c r="R251" s="17"/>
      <c r="S251" s="17"/>
      <c r="T251" s="17"/>
      <c r="U251" s="17"/>
    </row>
    <row r="252" spans="1:21" ht="12.75">
      <c r="A252">
        <v>252</v>
      </c>
      <c r="B252" s="4">
        <v>4236</v>
      </c>
      <c r="C252" s="3">
        <v>33874</v>
      </c>
      <c r="D252" s="7">
        <v>2244</v>
      </c>
      <c r="E252" s="1">
        <v>1</v>
      </c>
      <c r="F252" s="1">
        <v>1</v>
      </c>
      <c r="G252" s="1">
        <v>6</v>
      </c>
      <c r="H252" s="1">
        <v>4</v>
      </c>
      <c r="I252" s="1">
        <v>3</v>
      </c>
      <c r="J252" s="15">
        <v>0.12</v>
      </c>
      <c r="K252" s="14">
        <v>0.08</v>
      </c>
      <c r="L252" s="15">
        <v>0.12</v>
      </c>
      <c r="M252" s="1">
        <v>3</v>
      </c>
      <c r="P252" s="17">
        <f t="shared" si="3"/>
        <v>0.039999999999999994</v>
      </c>
      <c r="Q252" s="17"/>
      <c r="R252" s="17"/>
      <c r="S252" s="17"/>
      <c r="T252" s="17"/>
      <c r="U252" s="17"/>
    </row>
    <row r="253" spans="1:21" ht="12.75">
      <c r="A253">
        <v>253</v>
      </c>
      <c r="B253" s="4">
        <v>2737</v>
      </c>
      <c r="C253" s="3">
        <v>33873</v>
      </c>
      <c r="D253" s="7">
        <v>110</v>
      </c>
      <c r="E253" s="1">
        <v>1</v>
      </c>
      <c r="F253" s="1">
        <v>1</v>
      </c>
      <c r="G253" s="1">
        <v>6</v>
      </c>
      <c r="H253" s="1">
        <v>7</v>
      </c>
      <c r="I253" s="1">
        <v>8</v>
      </c>
      <c r="J253" s="15">
        <v>0.18</v>
      </c>
      <c r="K253" s="15">
        <v>0.17</v>
      </c>
      <c r="L253" s="15">
        <v>0.18</v>
      </c>
      <c r="M253" s="1">
        <v>3</v>
      </c>
      <c r="P253" s="17">
        <f t="shared" si="3"/>
        <v>0.009999999999999981</v>
      </c>
      <c r="Q253" s="17"/>
      <c r="R253" s="17"/>
      <c r="S253" s="17"/>
      <c r="T253" s="17"/>
      <c r="U253" s="17"/>
    </row>
    <row r="254" spans="1:21" ht="12.75">
      <c r="A254">
        <v>254</v>
      </c>
      <c r="B254" s="4">
        <v>4236</v>
      </c>
      <c r="C254" s="3">
        <v>33872</v>
      </c>
      <c r="D254" s="7">
        <v>2000</v>
      </c>
      <c r="E254" s="1">
        <v>1</v>
      </c>
      <c r="F254" s="1">
        <v>1</v>
      </c>
      <c r="G254" s="1">
        <v>0</v>
      </c>
      <c r="H254" s="1">
        <v>0</v>
      </c>
      <c r="I254" s="1">
        <v>1</v>
      </c>
      <c r="J254" s="15">
        <v>0.03</v>
      </c>
      <c r="K254" s="14">
        <v>0.02</v>
      </c>
      <c r="L254" s="15">
        <v>0.03</v>
      </c>
      <c r="M254" s="1">
        <v>1</v>
      </c>
      <c r="P254" s="17">
        <f t="shared" si="3"/>
        <v>0.009999999999999998</v>
      </c>
      <c r="Q254" s="17"/>
      <c r="R254" s="17"/>
      <c r="S254" s="17"/>
      <c r="T254" s="17"/>
      <c r="U254" s="17"/>
    </row>
    <row r="255" spans="1:21" ht="12.75">
      <c r="A255">
        <v>255</v>
      </c>
      <c r="B255" s="4">
        <v>4236</v>
      </c>
      <c r="C255" s="3">
        <v>33868</v>
      </c>
      <c r="D255" s="7">
        <v>157</v>
      </c>
      <c r="E255" s="1">
        <v>1</v>
      </c>
      <c r="F255" s="1">
        <v>2</v>
      </c>
      <c r="G255" s="1">
        <v>6</v>
      </c>
      <c r="H255" s="1">
        <v>3</v>
      </c>
      <c r="I255" s="1">
        <v>5</v>
      </c>
      <c r="J255" s="15">
        <v>0.16</v>
      </c>
      <c r="K255" s="15">
        <v>0.16</v>
      </c>
      <c r="L255" s="15">
        <v>0.16</v>
      </c>
      <c r="M255" s="1">
        <v>3</v>
      </c>
      <c r="P255" s="17">
        <f t="shared" si="3"/>
        <v>0</v>
      </c>
      <c r="Q255" s="17"/>
      <c r="R255" s="17"/>
      <c r="S255" s="17"/>
      <c r="T255" s="17"/>
      <c r="U255" s="17"/>
    </row>
    <row r="256" spans="1:21" ht="12.75">
      <c r="A256">
        <v>256</v>
      </c>
      <c r="B256" s="4">
        <v>4241</v>
      </c>
      <c r="C256" s="3">
        <v>33874</v>
      </c>
      <c r="D256" s="7">
        <v>140</v>
      </c>
      <c r="E256" s="1">
        <v>1</v>
      </c>
      <c r="F256" s="1">
        <v>1</v>
      </c>
      <c r="G256" s="1">
        <v>6</v>
      </c>
      <c r="H256" s="1">
        <v>6</v>
      </c>
      <c r="I256" s="1">
        <v>6</v>
      </c>
      <c r="J256" s="15">
        <v>0.16</v>
      </c>
      <c r="K256" s="15">
        <v>0.16</v>
      </c>
      <c r="L256" s="15">
        <v>0.16</v>
      </c>
      <c r="M256" s="1">
        <v>3</v>
      </c>
      <c r="P256" s="17">
        <f t="shared" si="3"/>
        <v>0</v>
      </c>
      <c r="Q256" s="17"/>
      <c r="R256" s="17"/>
      <c r="S256" s="17"/>
      <c r="T256" s="17"/>
      <c r="U256" s="17"/>
    </row>
    <row r="257" spans="1:21" ht="12.75">
      <c r="A257">
        <v>257</v>
      </c>
      <c r="B257" s="4">
        <v>4236</v>
      </c>
      <c r="C257" s="3">
        <v>33874</v>
      </c>
      <c r="D257" s="7">
        <v>107</v>
      </c>
      <c r="E257" s="1">
        <v>1</v>
      </c>
      <c r="F257" s="1">
        <v>1</v>
      </c>
      <c r="G257" s="1">
        <v>6</v>
      </c>
      <c r="H257" s="1">
        <v>3</v>
      </c>
      <c r="I257" s="1">
        <v>2</v>
      </c>
      <c r="J257" s="15">
        <v>0.12</v>
      </c>
      <c r="K257" s="15">
        <v>0.14</v>
      </c>
      <c r="L257" s="15">
        <v>0.12</v>
      </c>
      <c r="M257" s="1">
        <v>3</v>
      </c>
      <c r="P257" s="17">
        <f t="shared" si="3"/>
        <v>-0.020000000000000018</v>
      </c>
      <c r="Q257" s="17"/>
      <c r="R257" s="17"/>
      <c r="S257" s="17"/>
      <c r="T257" s="17"/>
      <c r="U257" s="17"/>
    </row>
    <row r="258" spans="1:21" ht="12.75">
      <c r="A258">
        <v>258</v>
      </c>
      <c r="B258" s="4">
        <v>2737</v>
      </c>
      <c r="C258" s="3">
        <v>33874</v>
      </c>
      <c r="D258" s="7">
        <v>135</v>
      </c>
      <c r="E258" s="1">
        <v>1</v>
      </c>
      <c r="F258" s="1">
        <v>1</v>
      </c>
      <c r="G258" s="1">
        <v>2</v>
      </c>
      <c r="H258" s="1">
        <v>1</v>
      </c>
      <c r="I258" s="1">
        <v>0</v>
      </c>
      <c r="J258" s="15">
        <v>0.04</v>
      </c>
      <c r="K258" s="14">
        <v>0.053</v>
      </c>
      <c r="L258" s="15">
        <v>0.04</v>
      </c>
      <c r="M258" s="1">
        <v>1</v>
      </c>
      <c r="P258" s="17">
        <f t="shared" si="3"/>
        <v>-0.012999999999999998</v>
      </c>
      <c r="Q258" s="17"/>
      <c r="R258" s="17"/>
      <c r="S258" s="17"/>
      <c r="T258" s="17"/>
      <c r="U258" s="17"/>
    </row>
    <row r="259" spans="1:21" ht="12.75">
      <c r="A259">
        <v>259</v>
      </c>
      <c r="B259" s="4">
        <v>4653</v>
      </c>
      <c r="C259" s="3">
        <v>33874</v>
      </c>
      <c r="D259" s="7">
        <v>115</v>
      </c>
      <c r="E259" s="1">
        <v>1</v>
      </c>
      <c r="F259" s="1">
        <v>1</v>
      </c>
      <c r="G259" s="1">
        <v>2</v>
      </c>
      <c r="H259" s="1">
        <v>0</v>
      </c>
      <c r="I259" s="1">
        <v>0</v>
      </c>
      <c r="J259" s="15">
        <v>0.04</v>
      </c>
      <c r="K259" s="14">
        <v>0.04</v>
      </c>
      <c r="L259" s="15">
        <v>0.04</v>
      </c>
      <c r="M259" s="1">
        <v>1</v>
      </c>
      <c r="P259" s="17">
        <f aca="true" t="shared" si="4" ref="P259:P298">L259-K259</f>
        <v>0</v>
      </c>
      <c r="Q259" s="17"/>
      <c r="R259" s="17"/>
      <c r="S259" s="17"/>
      <c r="T259" s="17"/>
      <c r="U259" s="17"/>
    </row>
    <row r="260" spans="1:21" ht="12.75">
      <c r="A260">
        <v>260</v>
      </c>
      <c r="B260" s="4">
        <v>3661</v>
      </c>
      <c r="C260" s="3">
        <v>33878</v>
      </c>
      <c r="D260" s="7">
        <v>2350</v>
      </c>
      <c r="E260" s="1">
        <v>2</v>
      </c>
      <c r="F260" s="1">
        <v>1</v>
      </c>
      <c r="G260" s="1">
        <v>6</v>
      </c>
      <c r="J260" s="15">
        <v>0.06</v>
      </c>
      <c r="K260" s="14">
        <v>0.07</v>
      </c>
      <c r="L260" s="15">
        <v>0.06</v>
      </c>
      <c r="M260" s="1">
        <v>3</v>
      </c>
      <c r="O260">
        <v>18</v>
      </c>
      <c r="P260" s="17">
        <f t="shared" si="4"/>
        <v>-0.010000000000000009</v>
      </c>
      <c r="Q260" s="17"/>
      <c r="R260" s="17"/>
      <c r="S260" s="17"/>
      <c r="T260" s="17"/>
      <c r="U260" s="17"/>
    </row>
    <row r="261" spans="1:21" ht="12.75">
      <c r="A261">
        <v>261</v>
      </c>
      <c r="B261" s="4">
        <v>2737</v>
      </c>
      <c r="C261" s="3">
        <v>33878</v>
      </c>
      <c r="D261" s="7">
        <v>2353</v>
      </c>
      <c r="E261" s="1">
        <v>1</v>
      </c>
      <c r="F261" s="1">
        <v>1</v>
      </c>
      <c r="G261" s="1">
        <v>6</v>
      </c>
      <c r="H261" s="1">
        <v>4</v>
      </c>
      <c r="I261" s="1">
        <v>4</v>
      </c>
      <c r="J261" s="15">
        <v>0.15</v>
      </c>
      <c r="K261" s="15">
        <v>0.14</v>
      </c>
      <c r="L261" s="15">
        <v>0.15</v>
      </c>
      <c r="M261" s="1">
        <v>3</v>
      </c>
      <c r="P261" s="17">
        <f t="shared" si="4"/>
        <v>0.009999999999999981</v>
      </c>
      <c r="Q261" s="17"/>
      <c r="R261" s="17"/>
      <c r="S261" s="17"/>
      <c r="T261" s="17"/>
      <c r="U261" s="17"/>
    </row>
    <row r="262" spans="1:21" ht="12.75">
      <c r="A262">
        <v>262</v>
      </c>
      <c r="B262" s="4">
        <v>2737</v>
      </c>
      <c r="C262" s="3">
        <v>33881</v>
      </c>
      <c r="D262" s="7">
        <v>120</v>
      </c>
      <c r="E262" s="1">
        <v>1</v>
      </c>
      <c r="F262" s="1">
        <v>1</v>
      </c>
      <c r="G262" s="1">
        <v>6</v>
      </c>
      <c r="H262" s="1">
        <v>3</v>
      </c>
      <c r="I262" s="1">
        <v>5</v>
      </c>
      <c r="J262" s="15">
        <v>0.1</v>
      </c>
      <c r="K262" s="15">
        <v>0.1</v>
      </c>
      <c r="L262" s="15">
        <v>0.1</v>
      </c>
      <c r="M262" s="1">
        <v>3</v>
      </c>
      <c r="P262" s="17">
        <f t="shared" si="4"/>
        <v>0</v>
      </c>
      <c r="Q262" s="17"/>
      <c r="R262" s="17"/>
      <c r="S262" s="17"/>
      <c r="T262" s="17"/>
      <c r="U262" s="17"/>
    </row>
    <row r="263" spans="1:21" ht="12.75">
      <c r="A263">
        <v>263</v>
      </c>
      <c r="B263" s="4">
        <v>2737</v>
      </c>
      <c r="C263" s="3">
        <v>33881</v>
      </c>
      <c r="D263" s="7">
        <v>40</v>
      </c>
      <c r="E263" s="1">
        <v>1</v>
      </c>
      <c r="F263" s="1">
        <v>1</v>
      </c>
      <c r="G263" s="1">
        <v>2</v>
      </c>
      <c r="H263" s="1">
        <v>3</v>
      </c>
      <c r="I263" s="1">
        <v>2</v>
      </c>
      <c r="J263" s="15">
        <v>0.05</v>
      </c>
      <c r="K263" s="14">
        <v>0.07</v>
      </c>
      <c r="L263" s="15">
        <v>0.05</v>
      </c>
      <c r="M263" s="1">
        <v>1</v>
      </c>
      <c r="P263" s="17">
        <f t="shared" si="4"/>
        <v>-0.020000000000000004</v>
      </c>
      <c r="Q263" s="17"/>
      <c r="R263" s="17"/>
      <c r="S263" s="17"/>
      <c r="T263" s="17"/>
      <c r="U263" s="17"/>
    </row>
    <row r="264" spans="1:21" ht="12.75">
      <c r="A264">
        <v>264</v>
      </c>
      <c r="B264" s="4">
        <v>4236</v>
      </c>
      <c r="C264" s="3">
        <v>33880</v>
      </c>
      <c r="D264" s="7">
        <v>2357</v>
      </c>
      <c r="E264" s="1">
        <v>1</v>
      </c>
      <c r="F264" s="1">
        <v>1</v>
      </c>
      <c r="G264" s="1">
        <v>6</v>
      </c>
      <c r="H264" s="1">
        <v>4</v>
      </c>
      <c r="I264" s="1">
        <v>6</v>
      </c>
      <c r="J264" s="15">
        <v>0.14</v>
      </c>
      <c r="K264" s="15">
        <v>0.14</v>
      </c>
      <c r="L264" s="15">
        <v>0.14</v>
      </c>
      <c r="M264" s="1">
        <v>3</v>
      </c>
      <c r="P264" s="17">
        <f t="shared" si="4"/>
        <v>0</v>
      </c>
      <c r="Q264" s="17"/>
      <c r="R264" s="17"/>
      <c r="S264" s="17"/>
      <c r="T264" s="17"/>
      <c r="U264" s="17"/>
    </row>
    <row r="265" spans="1:21" ht="12.75">
      <c r="A265">
        <v>265</v>
      </c>
      <c r="B265" s="4">
        <v>4236</v>
      </c>
      <c r="C265" s="3">
        <v>33881</v>
      </c>
      <c r="D265" s="7">
        <v>142</v>
      </c>
      <c r="E265" s="1">
        <v>1</v>
      </c>
      <c r="F265" s="1">
        <v>1</v>
      </c>
      <c r="G265" s="1">
        <v>6</v>
      </c>
      <c r="H265" s="1">
        <v>4</v>
      </c>
      <c r="I265" s="1">
        <v>5</v>
      </c>
      <c r="J265" s="15">
        <v>0.16</v>
      </c>
      <c r="K265" s="15">
        <v>0.15</v>
      </c>
      <c r="L265" s="15">
        <v>0.16</v>
      </c>
      <c r="M265" s="1">
        <v>3</v>
      </c>
      <c r="P265" s="17">
        <f t="shared" si="4"/>
        <v>0.010000000000000009</v>
      </c>
      <c r="Q265" s="17"/>
      <c r="R265" s="17"/>
      <c r="S265" s="17"/>
      <c r="T265" s="17"/>
      <c r="U265" s="17"/>
    </row>
    <row r="266" spans="1:21" ht="12.75">
      <c r="A266">
        <v>266</v>
      </c>
      <c r="B266" s="4">
        <v>2737</v>
      </c>
      <c r="C266" s="3">
        <v>33885</v>
      </c>
      <c r="D266" s="7">
        <v>2310</v>
      </c>
      <c r="E266" s="1">
        <v>1</v>
      </c>
      <c r="F266" s="1">
        <v>1</v>
      </c>
      <c r="G266" s="1">
        <v>6</v>
      </c>
      <c r="H266" s="1">
        <v>7</v>
      </c>
      <c r="I266" s="12">
        <v>3</v>
      </c>
      <c r="J266" s="16">
        <v>0.1</v>
      </c>
      <c r="K266" s="16">
        <v>0.11</v>
      </c>
      <c r="L266" s="16">
        <v>0.1</v>
      </c>
      <c r="M266" s="1">
        <v>3</v>
      </c>
      <c r="P266" s="17">
        <f t="shared" si="4"/>
        <v>-0.009999999999999995</v>
      </c>
      <c r="Q266" s="17"/>
      <c r="R266" s="17"/>
      <c r="S266" s="17"/>
      <c r="T266" s="17"/>
      <c r="U266" s="17"/>
    </row>
    <row r="267" spans="1:21" ht="12.75">
      <c r="A267">
        <v>267</v>
      </c>
      <c r="B267" s="4">
        <v>2737</v>
      </c>
      <c r="C267" s="3">
        <v>33885</v>
      </c>
      <c r="D267" s="7">
        <v>2038</v>
      </c>
      <c r="E267" s="1">
        <v>1</v>
      </c>
      <c r="F267" s="1">
        <v>1</v>
      </c>
      <c r="G267" s="1">
        <v>6</v>
      </c>
      <c r="H267" s="1">
        <v>5</v>
      </c>
      <c r="I267" s="1">
        <v>7</v>
      </c>
      <c r="J267" s="15">
        <v>0.15</v>
      </c>
      <c r="K267" s="15">
        <v>0.13</v>
      </c>
      <c r="L267" s="15">
        <v>0.15</v>
      </c>
      <c r="M267" s="1">
        <v>3</v>
      </c>
      <c r="P267" s="17">
        <f t="shared" si="4"/>
        <v>0.01999999999999999</v>
      </c>
      <c r="Q267" s="17"/>
      <c r="R267" s="17"/>
      <c r="S267" s="17"/>
      <c r="T267" s="17"/>
      <c r="U267" s="17"/>
    </row>
    <row r="268" spans="1:21" ht="12.75">
      <c r="A268">
        <v>268</v>
      </c>
      <c r="B268" s="4">
        <v>2737</v>
      </c>
      <c r="C268" s="3">
        <v>33882</v>
      </c>
      <c r="D268" s="7">
        <v>210</v>
      </c>
      <c r="E268" s="1">
        <v>1</v>
      </c>
      <c r="F268" s="1">
        <v>1</v>
      </c>
      <c r="G268" s="1">
        <v>6</v>
      </c>
      <c r="H268" s="1">
        <v>5</v>
      </c>
      <c r="I268" s="1">
        <v>3</v>
      </c>
      <c r="J268" s="15">
        <v>0.17</v>
      </c>
      <c r="K268" s="15">
        <v>0.14</v>
      </c>
      <c r="L268" s="15">
        <v>0.17</v>
      </c>
      <c r="M268" s="1">
        <v>3</v>
      </c>
      <c r="P268" s="17">
        <f t="shared" si="4"/>
        <v>0.03</v>
      </c>
      <c r="Q268" s="17"/>
      <c r="R268" s="17"/>
      <c r="S268" s="17"/>
      <c r="T268" s="17"/>
      <c r="U268" s="17"/>
    </row>
    <row r="269" spans="1:21" ht="12.75">
      <c r="A269">
        <v>269</v>
      </c>
      <c r="B269" s="4">
        <v>4236</v>
      </c>
      <c r="C269" s="3">
        <v>33882</v>
      </c>
      <c r="D269" s="7">
        <v>10</v>
      </c>
      <c r="E269" s="1">
        <v>1</v>
      </c>
      <c r="F269" s="1">
        <v>2</v>
      </c>
      <c r="G269" s="1">
        <v>6</v>
      </c>
      <c r="H269" s="1">
        <v>7</v>
      </c>
      <c r="I269" s="1">
        <v>4</v>
      </c>
      <c r="J269" s="15">
        <v>0.16</v>
      </c>
      <c r="K269" s="15">
        <v>0.17</v>
      </c>
      <c r="L269" s="15">
        <v>0.16</v>
      </c>
      <c r="M269" s="1">
        <v>3</v>
      </c>
      <c r="P269" s="17">
        <f t="shared" si="4"/>
        <v>-0.010000000000000009</v>
      </c>
      <c r="Q269" s="17"/>
      <c r="R269" s="17"/>
      <c r="S269" s="17"/>
      <c r="T269" s="17"/>
      <c r="U269" s="17"/>
    </row>
    <row r="270" spans="1:21" ht="12.75">
      <c r="A270">
        <v>270</v>
      </c>
      <c r="B270" s="4">
        <v>4653</v>
      </c>
      <c r="C270" s="3">
        <v>33882</v>
      </c>
      <c r="D270" s="7">
        <v>235</v>
      </c>
      <c r="E270" s="1">
        <v>1</v>
      </c>
      <c r="F270" s="1">
        <v>1</v>
      </c>
      <c r="G270" s="1">
        <v>6</v>
      </c>
      <c r="H270" s="1">
        <v>8</v>
      </c>
      <c r="I270" s="1">
        <v>4</v>
      </c>
      <c r="J270" s="15">
        <v>0.16</v>
      </c>
      <c r="K270" s="15">
        <v>0.15</v>
      </c>
      <c r="L270" s="15">
        <v>0.16</v>
      </c>
      <c r="M270" s="1">
        <v>3</v>
      </c>
      <c r="P270" s="17">
        <f t="shared" si="4"/>
        <v>0.010000000000000009</v>
      </c>
      <c r="Q270" s="17"/>
      <c r="R270" s="17"/>
      <c r="S270" s="17"/>
      <c r="T270" s="17"/>
      <c r="U270" s="17"/>
    </row>
    <row r="271" spans="1:21" ht="12.75">
      <c r="A271">
        <v>271</v>
      </c>
      <c r="B271" s="4">
        <v>4819</v>
      </c>
      <c r="C271" s="3">
        <v>33881</v>
      </c>
      <c r="D271" s="7">
        <v>2334</v>
      </c>
      <c r="E271" s="1">
        <v>1</v>
      </c>
      <c r="F271" s="1">
        <v>1</v>
      </c>
      <c r="G271" s="1">
        <v>2</v>
      </c>
      <c r="H271" s="1">
        <v>0</v>
      </c>
      <c r="I271" s="1">
        <v>2</v>
      </c>
      <c r="J271" s="15">
        <v>0.08</v>
      </c>
      <c r="K271" s="15">
        <v>0.1</v>
      </c>
      <c r="L271" s="15">
        <v>0.08</v>
      </c>
      <c r="M271" s="1">
        <v>3</v>
      </c>
      <c r="P271" s="17">
        <f t="shared" si="4"/>
        <v>-0.020000000000000004</v>
      </c>
      <c r="Q271" s="17"/>
      <c r="R271" s="17"/>
      <c r="S271" s="17"/>
      <c r="T271" s="17"/>
      <c r="U271" s="17"/>
    </row>
    <row r="272" spans="1:24" ht="12.75">
      <c r="A272">
        <v>272</v>
      </c>
      <c r="B272" s="4">
        <v>2737</v>
      </c>
      <c r="C272" s="3">
        <v>33878</v>
      </c>
      <c r="D272" s="7">
        <v>2115</v>
      </c>
      <c r="E272" s="1">
        <v>1</v>
      </c>
      <c r="F272" s="1">
        <v>1</v>
      </c>
      <c r="G272" s="1">
        <v>6</v>
      </c>
      <c r="H272" s="1">
        <v>4</v>
      </c>
      <c r="I272" s="1">
        <v>8</v>
      </c>
      <c r="J272" s="15">
        <v>0.18</v>
      </c>
      <c r="K272" s="15">
        <v>0.27</v>
      </c>
      <c r="L272" s="15">
        <v>0.18</v>
      </c>
      <c r="M272" s="1">
        <v>3</v>
      </c>
      <c r="P272" s="17">
        <f t="shared" si="4"/>
        <v>-0.09000000000000002</v>
      </c>
      <c r="Q272" s="17"/>
      <c r="R272" s="17"/>
      <c r="S272" s="17"/>
      <c r="T272" s="17"/>
      <c r="U272" s="17"/>
      <c r="W272" t="s">
        <v>24</v>
      </c>
      <c r="X272" t="s">
        <v>25</v>
      </c>
    </row>
    <row r="273" spans="1:24" ht="12.75">
      <c r="A273">
        <v>273</v>
      </c>
      <c r="B273" s="4">
        <v>2737</v>
      </c>
      <c r="C273" s="3">
        <v>33871</v>
      </c>
      <c r="D273" s="7">
        <v>2105</v>
      </c>
      <c r="E273" s="1">
        <v>1</v>
      </c>
      <c r="F273" s="1">
        <v>1</v>
      </c>
      <c r="G273" s="1">
        <v>6</v>
      </c>
      <c r="H273" s="1">
        <v>4</v>
      </c>
      <c r="I273" s="1">
        <v>5</v>
      </c>
      <c r="J273" s="15">
        <v>0.13</v>
      </c>
      <c r="K273" s="15">
        <v>0.22</v>
      </c>
      <c r="L273" s="15">
        <v>0.13</v>
      </c>
      <c r="M273" s="1">
        <v>3</v>
      </c>
      <c r="P273" s="17">
        <f t="shared" si="4"/>
        <v>-0.09</v>
      </c>
      <c r="Q273" s="17"/>
      <c r="R273" s="17"/>
      <c r="S273" s="17"/>
      <c r="T273" s="17"/>
      <c r="U273" s="17"/>
      <c r="W273" t="s">
        <v>26</v>
      </c>
      <c r="X273">
        <v>5</v>
      </c>
    </row>
    <row r="274" spans="1:24" ht="12.75">
      <c r="A274">
        <v>274</v>
      </c>
      <c r="B274" s="4">
        <v>4653</v>
      </c>
      <c r="C274" s="3">
        <v>33879</v>
      </c>
      <c r="D274" s="7">
        <v>2325</v>
      </c>
      <c r="E274" s="1">
        <v>1</v>
      </c>
      <c r="F274" s="1">
        <v>2</v>
      </c>
      <c r="G274" s="1">
        <v>6</v>
      </c>
      <c r="H274" s="1">
        <v>4</v>
      </c>
      <c r="I274" s="1">
        <v>7</v>
      </c>
      <c r="J274" s="15">
        <v>0.15</v>
      </c>
      <c r="K274" s="15">
        <v>0.24</v>
      </c>
      <c r="L274" s="15">
        <v>0.15</v>
      </c>
      <c r="M274" s="1">
        <v>3</v>
      </c>
      <c r="P274" s="17">
        <f t="shared" si="4"/>
        <v>-0.09</v>
      </c>
      <c r="Q274" s="17"/>
      <c r="R274" s="17"/>
      <c r="S274" s="17"/>
      <c r="T274" s="17"/>
      <c r="U274" s="17"/>
      <c r="W274" t="s">
        <v>27</v>
      </c>
      <c r="X274">
        <v>10</v>
      </c>
    </row>
    <row r="275" spans="1:24" ht="12.75">
      <c r="A275">
        <v>275</v>
      </c>
      <c r="B275" s="4">
        <v>4236</v>
      </c>
      <c r="C275" s="3">
        <v>33887</v>
      </c>
      <c r="D275" s="7">
        <v>150</v>
      </c>
      <c r="E275" s="1">
        <v>1</v>
      </c>
      <c r="F275" s="1">
        <v>1</v>
      </c>
      <c r="G275" s="1">
        <v>6</v>
      </c>
      <c r="H275" s="1">
        <v>4</v>
      </c>
      <c r="I275" s="1">
        <v>5</v>
      </c>
      <c r="J275" s="15">
        <v>0.22</v>
      </c>
      <c r="K275" s="15">
        <v>0.2</v>
      </c>
      <c r="L275" s="15">
        <v>0.22</v>
      </c>
      <c r="M275" s="1">
        <v>3</v>
      </c>
      <c r="P275" s="17">
        <f t="shared" si="4"/>
        <v>0.01999999999999999</v>
      </c>
      <c r="Q275" s="17"/>
      <c r="R275" s="17"/>
      <c r="S275" s="17"/>
      <c r="T275" s="17"/>
      <c r="U275" s="17"/>
      <c r="W275" t="s">
        <v>28</v>
      </c>
      <c r="X275">
        <v>10</v>
      </c>
    </row>
    <row r="276" spans="1:24" ht="12.75">
      <c r="A276">
        <v>276</v>
      </c>
      <c r="B276" s="4">
        <v>4653</v>
      </c>
      <c r="C276" s="3">
        <v>33903</v>
      </c>
      <c r="D276" s="7">
        <v>45</v>
      </c>
      <c r="E276" s="1">
        <v>1</v>
      </c>
      <c r="F276" s="1">
        <v>1</v>
      </c>
      <c r="G276" s="1">
        <v>6</v>
      </c>
      <c r="H276" s="1">
        <v>4</v>
      </c>
      <c r="I276" s="1">
        <v>8</v>
      </c>
      <c r="J276" s="15">
        <v>0.18</v>
      </c>
      <c r="K276" s="15">
        <v>0.19</v>
      </c>
      <c r="L276" s="15">
        <v>0.18</v>
      </c>
      <c r="M276" s="1">
        <v>3</v>
      </c>
      <c r="P276" s="17">
        <f t="shared" si="4"/>
        <v>-0.010000000000000009</v>
      </c>
      <c r="Q276" s="17"/>
      <c r="R276" s="17"/>
      <c r="S276" s="17"/>
      <c r="T276" s="17"/>
      <c r="U276" s="17"/>
      <c r="W276" t="s">
        <v>29</v>
      </c>
      <c r="X276">
        <v>14</v>
      </c>
    </row>
    <row r="277" spans="1:24" ht="12.75">
      <c r="A277">
        <v>277</v>
      </c>
      <c r="B277" s="4">
        <v>4486</v>
      </c>
      <c r="C277" s="3">
        <v>33858</v>
      </c>
      <c r="D277" s="7">
        <v>2350</v>
      </c>
      <c r="E277" s="1">
        <v>1</v>
      </c>
      <c r="F277" s="1">
        <v>1</v>
      </c>
      <c r="G277" s="1">
        <v>6</v>
      </c>
      <c r="H277" s="1">
        <v>4</v>
      </c>
      <c r="I277" s="1">
        <v>3</v>
      </c>
      <c r="J277" s="15">
        <v>0.17</v>
      </c>
      <c r="K277" s="15">
        <v>0.19</v>
      </c>
      <c r="L277" s="15">
        <v>0.17</v>
      </c>
      <c r="M277" s="1">
        <v>3</v>
      </c>
      <c r="P277" s="17">
        <f t="shared" si="4"/>
        <v>-0.01999999999999999</v>
      </c>
      <c r="Q277" s="17"/>
      <c r="R277" s="17"/>
      <c r="S277" s="17"/>
      <c r="T277" s="17"/>
      <c r="U277" s="17"/>
      <c r="W277" t="s">
        <v>30</v>
      </c>
      <c r="X277">
        <v>15</v>
      </c>
    </row>
    <row r="278" spans="1:24" ht="12.75">
      <c r="A278">
        <v>278</v>
      </c>
      <c r="B278" s="4">
        <v>4486</v>
      </c>
      <c r="C278" s="3">
        <v>33851</v>
      </c>
      <c r="D278" s="7">
        <v>2350</v>
      </c>
      <c r="E278" s="1">
        <v>1</v>
      </c>
      <c r="F278" s="1">
        <v>1</v>
      </c>
      <c r="G278" s="1">
        <v>6</v>
      </c>
      <c r="H278" s="1">
        <v>4</v>
      </c>
      <c r="I278" s="1">
        <v>3</v>
      </c>
      <c r="J278" s="15">
        <v>0.12</v>
      </c>
      <c r="K278" s="15">
        <v>0.1</v>
      </c>
      <c r="L278" s="15">
        <v>0.12</v>
      </c>
      <c r="M278" s="1">
        <v>3</v>
      </c>
      <c r="P278" s="17">
        <f t="shared" si="4"/>
        <v>0.01999999999999999</v>
      </c>
      <c r="Q278" s="17"/>
      <c r="R278" s="17"/>
      <c r="S278" s="17"/>
      <c r="T278" s="17"/>
      <c r="U278" s="17"/>
      <c r="W278" t="s">
        <v>31</v>
      </c>
      <c r="X278">
        <v>11</v>
      </c>
    </row>
    <row r="279" spans="1:24" ht="12.75">
      <c r="A279">
        <v>279</v>
      </c>
      <c r="B279" s="4">
        <v>4241</v>
      </c>
      <c r="C279" s="3">
        <v>33894</v>
      </c>
      <c r="D279" s="7">
        <v>1</v>
      </c>
      <c r="E279" s="1">
        <v>1</v>
      </c>
      <c r="F279" s="1">
        <v>1</v>
      </c>
      <c r="G279" s="1">
        <v>6</v>
      </c>
      <c r="H279" s="1">
        <v>4</v>
      </c>
      <c r="I279" s="1">
        <v>5</v>
      </c>
      <c r="J279" s="15">
        <v>0.13</v>
      </c>
      <c r="K279" s="15">
        <v>0.11</v>
      </c>
      <c r="L279" s="15">
        <v>0.13</v>
      </c>
      <c r="M279" s="1">
        <v>3</v>
      </c>
      <c r="P279" s="17">
        <f t="shared" si="4"/>
        <v>0.020000000000000004</v>
      </c>
      <c r="Q279" s="17"/>
      <c r="R279" s="17"/>
      <c r="S279" s="17"/>
      <c r="T279" s="17"/>
      <c r="U279" s="17"/>
      <c r="W279" t="s">
        <v>32</v>
      </c>
      <c r="X279">
        <v>14</v>
      </c>
    </row>
    <row r="280" spans="1:24" ht="12.75">
      <c r="A280">
        <v>280</v>
      </c>
      <c r="B280" s="4">
        <v>4236</v>
      </c>
      <c r="C280" s="3">
        <v>33888</v>
      </c>
      <c r="D280" s="7">
        <v>2223</v>
      </c>
      <c r="E280" s="1">
        <v>1</v>
      </c>
      <c r="F280" s="1">
        <v>1</v>
      </c>
      <c r="G280" s="1">
        <v>6</v>
      </c>
      <c r="H280" s="1">
        <v>1</v>
      </c>
      <c r="I280" s="1">
        <v>1</v>
      </c>
      <c r="J280" s="15">
        <v>0.12</v>
      </c>
      <c r="K280" s="15">
        <v>0.1</v>
      </c>
      <c r="L280" s="15">
        <v>0.12</v>
      </c>
      <c r="M280" s="1">
        <v>3</v>
      </c>
      <c r="P280" s="17">
        <f t="shared" si="4"/>
        <v>0.01999999999999999</v>
      </c>
      <c r="Q280" s="17"/>
      <c r="R280" s="17"/>
      <c r="S280" s="17"/>
      <c r="T280" s="17"/>
      <c r="U280" s="17"/>
      <c r="W280" t="s">
        <v>33</v>
      </c>
      <c r="X280">
        <v>14</v>
      </c>
    </row>
    <row r="281" spans="1:24" ht="12.75">
      <c r="A281">
        <v>281</v>
      </c>
      <c r="B281" s="4">
        <v>2737</v>
      </c>
      <c r="C281" s="3">
        <v>33887</v>
      </c>
      <c r="D281" s="7">
        <v>130</v>
      </c>
      <c r="E281" s="1">
        <v>1</v>
      </c>
      <c r="F281" s="1">
        <v>1</v>
      </c>
      <c r="G281" s="1">
        <v>6</v>
      </c>
      <c r="H281" s="1">
        <v>4</v>
      </c>
      <c r="I281" s="1">
        <v>2</v>
      </c>
      <c r="J281" s="15">
        <v>0.13</v>
      </c>
      <c r="K281" s="15">
        <v>0.12</v>
      </c>
      <c r="L281" s="15">
        <v>0.13</v>
      </c>
      <c r="M281" s="1">
        <v>3</v>
      </c>
      <c r="P281" s="17">
        <f t="shared" si="4"/>
        <v>0.010000000000000009</v>
      </c>
      <c r="Q281" s="17"/>
      <c r="R281" s="17"/>
      <c r="S281" s="17"/>
      <c r="T281" s="17"/>
      <c r="U281" s="17"/>
      <c r="W281" t="s">
        <v>34</v>
      </c>
      <c r="X281">
        <v>10</v>
      </c>
    </row>
    <row r="282" spans="1:24" ht="12.75">
      <c r="A282">
        <v>282</v>
      </c>
      <c r="B282" s="4">
        <v>2737</v>
      </c>
      <c r="C282" s="3">
        <v>33888</v>
      </c>
      <c r="D282" s="7">
        <v>25</v>
      </c>
      <c r="E282" s="1">
        <v>1</v>
      </c>
      <c r="F282" s="1">
        <v>1</v>
      </c>
      <c r="G282" s="1">
        <v>6</v>
      </c>
      <c r="H282" s="1">
        <v>4</v>
      </c>
      <c r="J282" s="15">
        <v>0.1</v>
      </c>
      <c r="K282" s="14">
        <v>0.08</v>
      </c>
      <c r="L282" s="15">
        <v>0.1</v>
      </c>
      <c r="M282" s="1">
        <v>3</v>
      </c>
      <c r="P282" s="17">
        <f t="shared" si="4"/>
        <v>0.020000000000000004</v>
      </c>
      <c r="Q282" s="17"/>
      <c r="R282" s="17"/>
      <c r="S282" s="17"/>
      <c r="T282" s="17"/>
      <c r="U282" s="17"/>
      <c r="W282" t="s">
        <v>35</v>
      </c>
      <c r="X282">
        <v>18</v>
      </c>
    </row>
    <row r="283" spans="1:24" ht="12.75">
      <c r="A283">
        <v>283</v>
      </c>
      <c r="B283" s="4">
        <v>2737</v>
      </c>
      <c r="C283" s="3">
        <v>33894</v>
      </c>
      <c r="D283" s="7">
        <v>2330</v>
      </c>
      <c r="E283" s="1">
        <v>1</v>
      </c>
      <c r="F283" s="1">
        <v>1</v>
      </c>
      <c r="G283" s="1">
        <v>6</v>
      </c>
      <c r="H283" s="1">
        <v>7</v>
      </c>
      <c r="I283" s="1">
        <v>8</v>
      </c>
      <c r="J283" s="15">
        <v>0.2</v>
      </c>
      <c r="K283" s="15">
        <v>0.24</v>
      </c>
      <c r="L283" s="15">
        <v>0.2</v>
      </c>
      <c r="M283" s="1">
        <v>3</v>
      </c>
      <c r="P283" s="17">
        <f t="shared" si="4"/>
        <v>-0.03999999999999998</v>
      </c>
      <c r="Q283" s="17"/>
      <c r="R283" s="17"/>
      <c r="S283" s="17"/>
      <c r="T283" s="17"/>
      <c r="U283" s="17"/>
      <c r="W283" t="s">
        <v>36</v>
      </c>
      <c r="X283">
        <v>16</v>
      </c>
    </row>
    <row r="284" spans="1:24" ht="12.75">
      <c r="A284">
        <v>284</v>
      </c>
      <c r="B284" s="4">
        <v>4819</v>
      </c>
      <c r="C284" s="3">
        <v>33894</v>
      </c>
      <c r="D284" s="7">
        <v>2110</v>
      </c>
      <c r="E284" s="1">
        <v>1</v>
      </c>
      <c r="F284" s="1">
        <v>2</v>
      </c>
      <c r="G284" s="1">
        <v>6</v>
      </c>
      <c r="H284" s="1">
        <v>3</v>
      </c>
      <c r="I284" s="1">
        <v>4</v>
      </c>
      <c r="J284" s="15">
        <v>0.12</v>
      </c>
      <c r="K284" s="15">
        <v>0.19</v>
      </c>
      <c r="L284" s="15">
        <v>0.12</v>
      </c>
      <c r="M284" s="1">
        <v>3</v>
      </c>
      <c r="P284" s="17">
        <f t="shared" si="4"/>
        <v>-0.07</v>
      </c>
      <c r="Q284" s="17"/>
      <c r="R284" s="17"/>
      <c r="S284" s="17"/>
      <c r="T284" s="17"/>
      <c r="U284" s="17"/>
      <c r="W284" t="s">
        <v>37</v>
      </c>
      <c r="X284">
        <v>25</v>
      </c>
    </row>
    <row r="285" spans="1:24" ht="12.75">
      <c r="A285">
        <v>285</v>
      </c>
      <c r="B285" s="4">
        <v>4653</v>
      </c>
      <c r="C285" s="3">
        <v>33901</v>
      </c>
      <c r="D285" s="7">
        <v>2235</v>
      </c>
      <c r="E285" s="1">
        <v>1</v>
      </c>
      <c r="F285" s="1">
        <v>1</v>
      </c>
      <c r="G285" s="1">
        <v>6</v>
      </c>
      <c r="H285" s="1">
        <v>5</v>
      </c>
      <c r="I285" s="1">
        <v>4</v>
      </c>
      <c r="J285" s="15">
        <v>0.13</v>
      </c>
      <c r="K285" s="15">
        <v>0.17</v>
      </c>
      <c r="L285" s="15">
        <v>0.13</v>
      </c>
      <c r="M285" s="1">
        <v>3</v>
      </c>
      <c r="P285" s="17">
        <f t="shared" si="4"/>
        <v>-0.04000000000000001</v>
      </c>
      <c r="Q285" s="17"/>
      <c r="R285" s="17"/>
      <c r="S285" s="17"/>
      <c r="T285" s="17"/>
      <c r="U285" s="17"/>
      <c r="W285" t="s">
        <v>38</v>
      </c>
      <c r="X285">
        <v>13</v>
      </c>
    </row>
    <row r="286" spans="1:24" ht="12.75">
      <c r="A286">
        <v>286</v>
      </c>
      <c r="B286" s="4">
        <v>4236</v>
      </c>
      <c r="C286" s="3">
        <v>33903</v>
      </c>
      <c r="D286" s="7">
        <v>111</v>
      </c>
      <c r="E286" s="1">
        <v>1</v>
      </c>
      <c r="F286" s="1">
        <v>1</v>
      </c>
      <c r="G286" s="1">
        <v>6</v>
      </c>
      <c r="H286" s="1">
        <v>4</v>
      </c>
      <c r="I286" s="1">
        <v>1</v>
      </c>
      <c r="J286" s="15">
        <v>0.18</v>
      </c>
      <c r="K286" s="15">
        <v>0.15</v>
      </c>
      <c r="L286" s="15">
        <v>0.18</v>
      </c>
      <c r="M286" s="1">
        <v>3</v>
      </c>
      <c r="P286" s="17">
        <f t="shared" si="4"/>
        <v>0.03</v>
      </c>
      <c r="Q286" s="17"/>
      <c r="R286" s="17"/>
      <c r="S286" s="17"/>
      <c r="T286" s="17"/>
      <c r="U286" s="17"/>
      <c r="W286" t="s">
        <v>39</v>
      </c>
      <c r="X286">
        <v>22</v>
      </c>
    </row>
    <row r="287" spans="1:24" ht="12.75">
      <c r="A287">
        <v>287</v>
      </c>
      <c r="B287" s="4">
        <v>4236</v>
      </c>
      <c r="C287" s="3">
        <v>33907</v>
      </c>
      <c r="D287" s="7">
        <v>2200</v>
      </c>
      <c r="E287" s="1">
        <v>1</v>
      </c>
      <c r="F287" s="1">
        <v>1</v>
      </c>
      <c r="G287" s="1">
        <v>2</v>
      </c>
      <c r="H287" s="1">
        <v>0</v>
      </c>
      <c r="I287" s="1">
        <v>1</v>
      </c>
      <c r="J287" s="15">
        <v>0.06</v>
      </c>
      <c r="K287" s="14">
        <v>0.04</v>
      </c>
      <c r="L287" s="15">
        <v>0.06</v>
      </c>
      <c r="M287" s="1">
        <v>2</v>
      </c>
      <c r="P287" s="17">
        <f t="shared" si="4"/>
        <v>0.019999999999999997</v>
      </c>
      <c r="Q287" s="17"/>
      <c r="R287" s="17"/>
      <c r="S287" s="17"/>
      <c r="T287" s="17"/>
      <c r="U287" s="17"/>
      <c r="W287" t="s">
        <v>40</v>
      </c>
      <c r="X287">
        <v>14</v>
      </c>
    </row>
    <row r="288" spans="1:24" ht="12.75">
      <c r="A288">
        <v>288</v>
      </c>
      <c r="B288" s="4">
        <v>4236</v>
      </c>
      <c r="C288" s="3">
        <v>33908</v>
      </c>
      <c r="D288" s="7">
        <v>2230</v>
      </c>
      <c r="E288" s="1">
        <v>1</v>
      </c>
      <c r="F288" s="1">
        <v>1</v>
      </c>
      <c r="G288" s="1">
        <v>2</v>
      </c>
      <c r="H288" s="1">
        <v>1</v>
      </c>
      <c r="I288" s="1">
        <v>2</v>
      </c>
      <c r="J288" s="15">
        <v>0.05</v>
      </c>
      <c r="K288" s="14">
        <v>0.03</v>
      </c>
      <c r="L288" s="15">
        <v>0.05</v>
      </c>
      <c r="M288" s="1">
        <v>2</v>
      </c>
      <c r="P288" s="17">
        <f t="shared" si="4"/>
        <v>0.020000000000000004</v>
      </c>
      <c r="Q288" s="17"/>
      <c r="R288" s="17"/>
      <c r="S288" s="17"/>
      <c r="T288" s="17"/>
      <c r="U288" s="17"/>
      <c r="W288" t="s">
        <v>41</v>
      </c>
      <c r="X288">
        <v>11</v>
      </c>
    </row>
    <row r="289" spans="1:24" ht="12.75">
      <c r="A289">
        <v>289</v>
      </c>
      <c r="B289" s="4">
        <v>4236</v>
      </c>
      <c r="C289" s="3">
        <v>33909</v>
      </c>
      <c r="D289" s="7">
        <v>40</v>
      </c>
      <c r="E289" s="1">
        <v>1</v>
      </c>
      <c r="F289" s="1">
        <v>2</v>
      </c>
      <c r="G289" s="1">
        <v>2</v>
      </c>
      <c r="H289" s="1">
        <v>1</v>
      </c>
      <c r="I289" s="1">
        <v>4</v>
      </c>
      <c r="J289" s="15">
        <v>0.06</v>
      </c>
      <c r="K289" s="14">
        <v>0.04</v>
      </c>
      <c r="L289" s="15">
        <v>0.06</v>
      </c>
      <c r="M289" s="1">
        <v>2</v>
      </c>
      <c r="P289" s="17">
        <f t="shared" si="4"/>
        <v>0.019999999999999997</v>
      </c>
      <c r="Q289" s="17"/>
      <c r="R289" s="17"/>
      <c r="S289" s="17"/>
      <c r="T289" s="17"/>
      <c r="U289" s="17"/>
      <c r="W289" t="s">
        <v>42</v>
      </c>
      <c r="X289">
        <v>12</v>
      </c>
    </row>
    <row r="290" spans="1:24" ht="12.75">
      <c r="A290">
        <v>290</v>
      </c>
      <c r="B290" s="4">
        <v>2737</v>
      </c>
      <c r="C290" s="3">
        <v>33893</v>
      </c>
      <c r="D290" s="7">
        <v>2240</v>
      </c>
      <c r="E290" s="1">
        <v>1</v>
      </c>
      <c r="F290" s="1">
        <v>2</v>
      </c>
      <c r="G290" s="1">
        <v>6</v>
      </c>
      <c r="H290" s="1">
        <v>4</v>
      </c>
      <c r="I290" s="1">
        <v>7</v>
      </c>
      <c r="J290" s="15">
        <v>0.11</v>
      </c>
      <c r="K290" s="15">
        <v>0.17</v>
      </c>
      <c r="L290" s="15">
        <v>0.11</v>
      </c>
      <c r="M290" s="1">
        <v>3</v>
      </c>
      <c r="P290" s="17">
        <f t="shared" si="4"/>
        <v>-0.06000000000000001</v>
      </c>
      <c r="Q290" s="17"/>
      <c r="R290" s="17"/>
      <c r="S290" s="17"/>
      <c r="T290" s="17"/>
      <c r="U290" s="17"/>
      <c r="W290" t="s">
        <v>43</v>
      </c>
      <c r="X290">
        <v>5</v>
      </c>
    </row>
    <row r="291" spans="1:24" ht="12.75">
      <c r="A291">
        <v>291</v>
      </c>
      <c r="B291" s="4">
        <v>2737</v>
      </c>
      <c r="C291" s="3">
        <v>33914</v>
      </c>
      <c r="D291" s="7">
        <v>2320</v>
      </c>
      <c r="E291" s="1">
        <v>1</v>
      </c>
      <c r="F291" s="1">
        <v>1</v>
      </c>
      <c r="G291" s="1">
        <v>2</v>
      </c>
      <c r="H291" s="1">
        <v>4</v>
      </c>
      <c r="I291" s="1">
        <v>2</v>
      </c>
      <c r="J291" s="15">
        <v>0.08</v>
      </c>
      <c r="K291" s="14">
        <v>0.08</v>
      </c>
      <c r="L291" s="15">
        <v>0.08</v>
      </c>
      <c r="M291" s="1">
        <v>3</v>
      </c>
      <c r="P291" s="17">
        <f t="shared" si="4"/>
        <v>0</v>
      </c>
      <c r="Q291" s="17"/>
      <c r="R291" s="17"/>
      <c r="S291" s="17"/>
      <c r="T291" s="17"/>
      <c r="U291" s="17"/>
      <c r="W291" t="s">
        <v>44</v>
      </c>
      <c r="X291">
        <v>10</v>
      </c>
    </row>
    <row r="292" spans="1:24" ht="12.75">
      <c r="A292">
        <v>292</v>
      </c>
      <c r="B292" s="4">
        <v>4819</v>
      </c>
      <c r="C292" s="3">
        <v>33915</v>
      </c>
      <c r="D292" s="7">
        <v>7</v>
      </c>
      <c r="E292" s="1">
        <v>1</v>
      </c>
      <c r="F292" s="1">
        <v>1</v>
      </c>
      <c r="G292" s="1">
        <v>4</v>
      </c>
      <c r="H292" s="1">
        <v>2</v>
      </c>
      <c r="I292" s="1">
        <v>2</v>
      </c>
      <c r="J292" s="15">
        <v>0.12</v>
      </c>
      <c r="K292" s="15">
        <v>0.09</v>
      </c>
      <c r="L292" s="15">
        <v>0.12</v>
      </c>
      <c r="M292" s="1">
        <v>3</v>
      </c>
      <c r="P292" s="17">
        <f t="shared" si="4"/>
        <v>0.03</v>
      </c>
      <c r="Q292" s="17"/>
      <c r="R292" s="17"/>
      <c r="S292" s="17"/>
      <c r="T292" s="17"/>
      <c r="U292" s="17"/>
      <c r="W292" t="s">
        <v>45</v>
      </c>
      <c r="X292">
        <v>9</v>
      </c>
    </row>
    <row r="293" spans="1:24" ht="12.75">
      <c r="A293">
        <v>293</v>
      </c>
      <c r="B293" s="4">
        <v>4236</v>
      </c>
      <c r="C293" s="3">
        <v>33915</v>
      </c>
      <c r="D293" s="7">
        <v>2230</v>
      </c>
      <c r="E293" s="1">
        <v>1</v>
      </c>
      <c r="F293" s="1">
        <v>1</v>
      </c>
      <c r="G293" s="1">
        <v>2</v>
      </c>
      <c r="H293" s="1">
        <v>2</v>
      </c>
      <c r="I293" s="1">
        <v>0</v>
      </c>
      <c r="J293" s="15">
        <v>0.05</v>
      </c>
      <c r="K293" s="14">
        <v>0.06</v>
      </c>
      <c r="L293" s="15">
        <v>0.05</v>
      </c>
      <c r="M293" s="1">
        <v>1</v>
      </c>
      <c r="P293" s="17">
        <f t="shared" si="4"/>
        <v>-0.009999999999999995</v>
      </c>
      <c r="Q293" s="17"/>
      <c r="R293" s="17"/>
      <c r="S293" s="17"/>
      <c r="T293" s="17"/>
      <c r="U293" s="17"/>
      <c r="W293" t="s">
        <v>46</v>
      </c>
      <c r="X293">
        <v>4</v>
      </c>
    </row>
    <row r="294" spans="1:24" ht="12.75">
      <c r="A294">
        <v>294</v>
      </c>
      <c r="B294" s="4">
        <v>4236</v>
      </c>
      <c r="C294" s="3">
        <v>33915</v>
      </c>
      <c r="D294" s="7">
        <v>2250</v>
      </c>
      <c r="E294" s="1">
        <v>1</v>
      </c>
      <c r="F294" s="1">
        <v>1</v>
      </c>
      <c r="G294" s="1">
        <v>2</v>
      </c>
      <c r="H294" s="1">
        <v>0</v>
      </c>
      <c r="I294" s="1">
        <v>2</v>
      </c>
      <c r="J294" s="15">
        <v>0.03</v>
      </c>
      <c r="K294" s="14">
        <v>0.02</v>
      </c>
      <c r="L294" s="15">
        <v>0.03</v>
      </c>
      <c r="M294" s="1">
        <v>1</v>
      </c>
      <c r="P294" s="17">
        <f t="shared" si="4"/>
        <v>0.009999999999999998</v>
      </c>
      <c r="Q294" s="17"/>
      <c r="R294" s="17"/>
      <c r="S294" s="17"/>
      <c r="T294" s="17"/>
      <c r="U294" s="17"/>
      <c r="W294" t="s">
        <v>47</v>
      </c>
      <c r="X294">
        <v>7</v>
      </c>
    </row>
    <row r="295" spans="1:24" ht="12.75">
      <c r="A295">
        <v>295</v>
      </c>
      <c r="B295" s="4">
        <v>4236</v>
      </c>
      <c r="C295" s="3">
        <v>33916</v>
      </c>
      <c r="D295" s="7">
        <v>-155</v>
      </c>
      <c r="E295" s="1">
        <v>1</v>
      </c>
      <c r="F295" s="1">
        <v>1</v>
      </c>
      <c r="G295" s="1">
        <v>2</v>
      </c>
      <c r="H295" s="1">
        <v>1</v>
      </c>
      <c r="I295" s="1">
        <v>2</v>
      </c>
      <c r="J295" s="15">
        <v>0.04</v>
      </c>
      <c r="K295" s="14">
        <v>0.02</v>
      </c>
      <c r="L295" s="15">
        <v>0.04</v>
      </c>
      <c r="M295" s="1">
        <v>2</v>
      </c>
      <c r="P295" s="17">
        <f t="shared" si="4"/>
        <v>0.02</v>
      </c>
      <c r="Q295" s="17"/>
      <c r="R295" s="17"/>
      <c r="S295" s="17"/>
      <c r="T295" s="17"/>
      <c r="U295" s="17"/>
      <c r="W295" t="s">
        <v>48</v>
      </c>
      <c r="X295">
        <v>8</v>
      </c>
    </row>
    <row r="296" spans="1:24" ht="12.75">
      <c r="A296">
        <v>296</v>
      </c>
      <c r="B296" s="4">
        <v>4236</v>
      </c>
      <c r="C296" s="3">
        <v>33915</v>
      </c>
      <c r="D296" s="7">
        <v>2300</v>
      </c>
      <c r="E296" s="1">
        <v>1</v>
      </c>
      <c r="F296" s="1">
        <v>1</v>
      </c>
      <c r="G296" s="1">
        <v>2</v>
      </c>
      <c r="H296" s="1">
        <v>1</v>
      </c>
      <c r="I296" s="1">
        <v>2</v>
      </c>
      <c r="J296" s="15">
        <v>0.03</v>
      </c>
      <c r="K296" s="14">
        <v>0.01</v>
      </c>
      <c r="L296" s="15">
        <v>0.03</v>
      </c>
      <c r="M296" s="1">
        <v>1</v>
      </c>
      <c r="P296" s="17">
        <f t="shared" si="4"/>
        <v>0.019999999999999997</v>
      </c>
      <c r="Q296" s="17"/>
      <c r="R296" s="17"/>
      <c r="S296" s="17"/>
      <c r="T296" s="17"/>
      <c r="U296" s="17"/>
      <c r="W296" t="s">
        <v>49</v>
      </c>
      <c r="X296">
        <v>4</v>
      </c>
    </row>
    <row r="297" spans="1:24" ht="12.75">
      <c r="A297">
        <v>297</v>
      </c>
      <c r="B297" s="4">
        <v>4653</v>
      </c>
      <c r="C297" s="3">
        <v>33915</v>
      </c>
      <c r="D297" s="7">
        <v>2230</v>
      </c>
      <c r="E297" s="1">
        <v>1</v>
      </c>
      <c r="F297" s="1">
        <v>1</v>
      </c>
      <c r="G297" s="1">
        <v>4</v>
      </c>
      <c r="J297" s="15">
        <v>0.1</v>
      </c>
      <c r="K297" s="14">
        <v>0.08</v>
      </c>
      <c r="L297" s="15">
        <v>0.1</v>
      </c>
      <c r="M297" s="1">
        <v>3</v>
      </c>
      <c r="P297" s="17">
        <f t="shared" si="4"/>
        <v>0.020000000000000004</v>
      </c>
      <c r="Q297" s="17"/>
      <c r="R297" s="17"/>
      <c r="S297" s="17"/>
      <c r="T297" s="17"/>
      <c r="U297" s="17"/>
      <c r="W297" t="s">
        <v>50</v>
      </c>
      <c r="X297">
        <v>1</v>
      </c>
    </row>
    <row r="298" spans="1:24" ht="12.75">
      <c r="A298">
        <v>298</v>
      </c>
      <c r="B298" s="4">
        <v>2737</v>
      </c>
      <c r="C298" s="3">
        <v>33916</v>
      </c>
      <c r="D298" s="7">
        <v>158</v>
      </c>
      <c r="E298" s="1">
        <v>1</v>
      </c>
      <c r="F298" s="1">
        <v>2</v>
      </c>
      <c r="G298" s="1">
        <v>6</v>
      </c>
      <c r="H298" s="1">
        <v>3</v>
      </c>
      <c r="I298" s="1">
        <v>2</v>
      </c>
      <c r="J298" s="15">
        <v>0.08</v>
      </c>
      <c r="K298" s="14">
        <v>0.085</v>
      </c>
      <c r="L298" s="15">
        <v>0.08</v>
      </c>
      <c r="M298" s="1">
        <v>3</v>
      </c>
      <c r="P298" s="17">
        <f t="shared" si="4"/>
        <v>-0.0050000000000000044</v>
      </c>
      <c r="Q298" s="17"/>
      <c r="R298" s="17"/>
      <c r="S298" s="17"/>
      <c r="T298" s="17"/>
      <c r="U298" s="17"/>
      <c r="W298" t="s">
        <v>51</v>
      </c>
      <c r="X298">
        <v>2</v>
      </c>
    </row>
    <row r="299" spans="10:24" ht="12.75">
      <c r="J299"/>
      <c r="K299"/>
      <c r="L299"/>
      <c r="W299" t="s">
        <v>52</v>
      </c>
      <c r="X299">
        <v>3</v>
      </c>
    </row>
    <row r="300" spans="10:24" ht="12.75">
      <c r="J300" s="13" t="s">
        <v>59</v>
      </c>
      <c r="K300" s="13">
        <f>MIN(K2:K298)</f>
        <v>0</v>
      </c>
      <c r="L300" s="13">
        <f>MIN(L2:L298)</f>
        <v>0</v>
      </c>
      <c r="W300" t="s">
        <v>53</v>
      </c>
      <c r="X300">
        <v>1</v>
      </c>
    </row>
    <row r="301" spans="10:24" ht="12.75">
      <c r="J301" s="13" t="s">
        <v>60</v>
      </c>
      <c r="K301" s="13">
        <f>MAX(K2:K298)</f>
        <v>0.33</v>
      </c>
      <c r="L301" s="13">
        <f>MAX(L2:L298)</f>
        <v>0.3</v>
      </c>
      <c r="W301" t="s">
        <v>54</v>
      </c>
      <c r="X301">
        <v>1</v>
      </c>
    </row>
    <row r="302" spans="10:24" ht="12.75">
      <c r="J302" s="13" t="s">
        <v>61</v>
      </c>
      <c r="K302" s="13">
        <f>AVERAGE(K2:K298)</f>
        <v>0.12191245791245793</v>
      </c>
      <c r="L302" s="13">
        <f>AVERAGE(L2:L298)</f>
        <v>0.11683501683501682</v>
      </c>
      <c r="W302" t="s">
        <v>55</v>
      </c>
      <c r="X302">
        <v>1</v>
      </c>
    </row>
    <row r="303" spans="10:24" ht="12.75">
      <c r="W303" t="s">
        <v>56</v>
      </c>
      <c r="X303">
        <v>0</v>
      </c>
    </row>
    <row r="304" spans="10:24" ht="12.75">
      <c r="W304" t="s">
        <v>57</v>
      </c>
      <c r="X304">
        <v>2</v>
      </c>
    </row>
    <row r="305" spans="10:24" ht="12.75">
      <c r="W305" t="s">
        <v>58</v>
      </c>
      <c r="X305">
        <v>1</v>
      </c>
    </row>
  </sheetData>
  <printOptions gridLines="1"/>
  <pageMargins left="0.75" right="0.75" top="1" bottom="1" header="0.5" footer="0.5"/>
  <pageSetup orientation="landscape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Stuster</dc:creator>
  <cp:keywords/>
  <dc:description/>
  <cp:lastModifiedBy> Greg</cp:lastModifiedBy>
  <cp:lastPrinted>2002-07-26T21:22:27Z</cp:lastPrinted>
  <dcterms:created xsi:type="dcterms:W3CDTF">2002-07-26T20:39:34Z</dcterms:created>
  <dcterms:modified xsi:type="dcterms:W3CDTF">2008-03-16T18:09:37Z</dcterms:modified>
  <cp:category/>
  <cp:version/>
  <cp:contentType/>
  <cp:contentStatus/>
</cp:coreProperties>
</file>